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3/Website uploads/Loaded 22.09.23/"/>
    </mc:Choice>
  </mc:AlternateContent>
  <xr:revisionPtr revIDLastSave="21" documentId="13_ncr:1_{59BE17DF-92D0-4ED7-AF6E-9A652F04461F}" xr6:coauthVersionLast="47" xr6:coauthVersionMax="47" xr10:uidLastSave="{9A18E205-66D4-4052-90B4-991DE093A17E}"/>
  <bookViews>
    <workbookView xWindow="-108" yWindow="-108" windowWidth="23256" windowHeight="12576" xr2:uid="{00000000-000D-0000-FFFF-FFFF00000000}"/>
  </bookViews>
  <sheets>
    <sheet name="2023  PS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M27" i="1"/>
  <c r="N27" i="1"/>
  <c r="E27" i="1"/>
  <c r="G27" i="1"/>
  <c r="I27" i="1"/>
  <c r="J27" i="1"/>
  <c r="K27" i="1"/>
  <c r="O27" i="1"/>
  <c r="Q27" i="1"/>
  <c r="R27" i="1"/>
  <c r="T27" i="1"/>
  <c r="V27" i="1"/>
  <c r="W27" i="1"/>
  <c r="D27" i="1"/>
</calcChain>
</file>

<file path=xl/sharedStrings.xml><?xml version="1.0" encoding="utf-8"?>
<sst xmlns="http://schemas.openxmlformats.org/spreadsheetml/2006/main" count="162" uniqueCount="77">
  <si>
    <t>160220</t>
  </si>
  <si>
    <t>Bedford, All Saints</t>
  </si>
  <si>
    <t>160230</t>
  </si>
  <si>
    <t>Bedford, Christ Church</t>
  </si>
  <si>
    <t>160250</t>
  </si>
  <si>
    <t>Bedford, St Andrew</t>
  </si>
  <si>
    <t>160270</t>
  </si>
  <si>
    <t>Bedford, St John &amp; St Leonard</t>
  </si>
  <si>
    <t>160280</t>
  </si>
  <si>
    <t>Bedford, St Mark</t>
  </si>
  <si>
    <t>160290</t>
  </si>
  <si>
    <t>Bedford, St Martin</t>
  </si>
  <si>
    <t>160310</t>
  </si>
  <si>
    <t>Bedford, St Michael &amp; All Angels</t>
  </si>
  <si>
    <t>160320</t>
  </si>
  <si>
    <t>Bedford, St Paul</t>
  </si>
  <si>
    <t>160330</t>
  </si>
  <si>
    <t>Bedford, St Peter de Merton</t>
  </si>
  <si>
    <t>160380</t>
  </si>
  <si>
    <t>Biddenham</t>
  </si>
  <si>
    <t>160620</t>
  </si>
  <si>
    <t>Cardington</t>
  </si>
  <si>
    <t>160780</t>
  </si>
  <si>
    <t>Cranfield</t>
  </si>
  <si>
    <t>160900</t>
  </si>
  <si>
    <t>Elstow</t>
  </si>
  <si>
    <t>161020</t>
  </si>
  <si>
    <t>Goldington</t>
  </si>
  <si>
    <t>161330</t>
  </si>
  <si>
    <t>Hulcote with Salford</t>
  </si>
  <si>
    <t>161350</t>
  </si>
  <si>
    <t>Houghton Conquest</t>
  </si>
  <si>
    <t>161410</t>
  </si>
  <si>
    <t>Kempston, All Saints</t>
  </si>
  <si>
    <t>161411</t>
  </si>
  <si>
    <t>Kempston, Transfiguration</t>
  </si>
  <si>
    <t>161770</t>
  </si>
  <si>
    <t>Marston Morteyne with Lidlington</t>
  </si>
  <si>
    <t>162090</t>
  </si>
  <si>
    <t>Renhold</t>
  </si>
  <si>
    <t>162920</t>
  </si>
  <si>
    <t>Wilshamstead</t>
  </si>
  <si>
    <t>162960</t>
  </si>
  <si>
    <t>Wootton</t>
  </si>
  <si>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</si>
  <si>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</si>
  <si>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</si>
  <si>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</si>
  <si>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</si>
  <si>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</si>
  <si>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</si>
  <si>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</si>
  <si>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</si>
  <si>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</si>
  <si>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</si>
  <si>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</si>
  <si>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</si>
  <si>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</si>
  <si>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</si>
  <si>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</si>
  <si>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</si>
  <si>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</si>
  <si>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</si>
  <si>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</si>
  <si>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</si>
  <si>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</si>
  <si>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</si>
  <si>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</si>
  <si>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</si>
  <si>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2023 Parish Share - Bedford Deanery</t>
  </si>
  <si>
    <t>CMF</t>
  </si>
  <si>
    <t>Electoral Roll</t>
  </si>
  <si>
    <t>Share Value= 253.44</t>
  </si>
  <si>
    <t>Impact of PSF Change</t>
  </si>
  <si>
    <t>Parish Share 2023 £</t>
  </si>
  <si>
    <t>Parish Share 2022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</si>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</sst>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164" fontId="0" fillId="0" borderId="0" xfId="0" applyNumberFormat="1"/>
    <xf numFmtId="49" fontId="0" fillId="4" borderId="0" xfId="0" applyNumberFormat="1" applyFill="1" applyAlignment="1">
      <alignment wrapText="1"/>
    </xf>
    <xf numFmtId="49" fontId="0" fillId="6" borderId="0" xfId="0" applyNumberFormat="1" applyFill="1" applyAlignment="1">
      <alignment wrapText="1"/>
    </xf>
    <xf numFmtId="49" fontId="0" fillId="6" borderId="2" xfId="0" applyNumberFormat="1" applyFill="1" applyBorder="1" applyAlignment="1">
      <alignment wrapText="1"/>
    </xf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0" xfId="0" applyFill="1" applyAlignment="1">
      <alignment wrapText="1"/>
    </xf>
    <xf numFmtId="0" fontId="0" fillId="5" borderId="0" xfId="0" applyFill="1" applyAlignment="1">
      <alignment wrapText="1"/>
    </xf>
    <xf numFmtId="49" fontId="5" fillId="0" borderId="0" xfId="0" applyNumberFormat="1" applyFont="1" applyAlignment="1">
      <alignment wrapText="1"/>
    </xf>
    <xf numFmtId="49" fontId="5" fillId="3" borderId="2" xfId="0" applyNumberFormat="1" applyFont="1" applyFill="1" applyBorder="1" applyAlignment="1">
      <alignment wrapText="1"/>
    </xf>
    <xf numFmtId="4" fontId="0" fillId="0" borderId="0" xfId="0" applyNumberFormat="1"/>
    <xf numFmtId="0" fontId="6" fillId="0" borderId="0" xfId="0" applyFont="1"/>
    <xf numFmtId="49" fontId="5" fillId="4" borderId="0" xfId="0" applyNumberFormat="1" applyFont="1" applyFill="1" applyAlignment="1">
      <alignment wrapText="1"/>
    </xf>
    <xf numFmtId="0" fontId="7" fillId="0" borderId="0" xfId="0" applyFont="1"/>
    <xf numFmtId="2" fontId="7" fillId="4" borderId="0" xfId="0" applyNumberFormat="1" applyFont="1" applyFill="1"/>
    <xf numFmtId="3" fontId="1" fillId="4" borderId="0" xfId="0" applyNumberFormat="1" applyFont="1" applyFill="1"/>
    <xf numFmtId="0" fontId="7" fillId="3" borderId="1" xfId="0" applyFont="1" applyFill="1" applyBorder="1"/>
    <xf numFmtId="0" fontId="7" fillId="3" borderId="0" xfId="0" applyFont="1" applyFill="1"/>
    <xf numFmtId="3" fontId="7" fillId="3" borderId="0" xfId="0" applyNumberFormat="1" applyFont="1" applyFill="1"/>
    <xf numFmtId="165" fontId="7" fillId="3" borderId="0" xfId="0" applyNumberFormat="1" applyFont="1" applyFill="1"/>
    <xf numFmtId="3" fontId="1" fillId="3" borderId="2" xfId="0" applyNumberFormat="1" applyFont="1" applyFill="1" applyBorder="1"/>
    <xf numFmtId="3" fontId="7" fillId="0" borderId="0" xfId="0" applyNumberFormat="1" applyFont="1"/>
    <xf numFmtId="165" fontId="7" fillId="6" borderId="0" xfId="0" applyNumberFormat="1" applyFont="1" applyFill="1"/>
    <xf numFmtId="165" fontId="7" fillId="6" borderId="2" xfId="0" applyNumberFormat="1" applyFont="1" applyFill="1" applyBorder="1"/>
    <xf numFmtId="165" fontId="7" fillId="5" borderId="0" xfId="0" applyNumberFormat="1" applyFont="1" applyFill="1"/>
    <xf numFmtId="3" fontId="1" fillId="0" borderId="0" xfId="0" applyNumberFormat="1" applyFont="1"/>
    <xf numFmtId="0" fontId="7" fillId="4" borderId="0" xfId="0" applyFont="1" applyFill="1"/>
    <xf numFmtId="0" fontId="1" fillId="4" borderId="0" xfId="0" applyFont="1" applyFill="1"/>
    <xf numFmtId="0" fontId="1" fillId="3" borderId="2" xfId="0" applyFont="1" applyFill="1" applyBorder="1"/>
    <xf numFmtId="0" fontId="1" fillId="0" borderId="0" xfId="0" applyFont="1"/>
    <xf numFmtId="0" fontId="8" fillId="0" borderId="0" xfId="0" applyFont="1" applyAlignment="1">
      <alignment horizontal="center"/>
    </xf>
    <xf numFmtId="165" fontId="7" fillId="0" borderId="0" xfId="0" applyNumberFormat="1" applyFont="1"/>
    <xf numFmtId="0" fontId="8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0" fontId="2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workbookViewId="0">
      <pane xSplit="2" ySplit="3" topLeftCell="J9" activePane="bottomRight" state="frozen"/>
      <selection pane="topRight" activeCell="E1" sqref="E1"/>
      <selection pane="bottomLeft" activeCell="A12" sqref="A12"/>
      <selection pane="bottomRight" activeCell="V11" sqref="V11"/>
    </sheetView>
  </sheetViews>
  <sheetFormatPr defaultRowHeight="14.4" x14ac:dyDescent="0.3"/>
  <cols>
    <col min="1" max="1" width="10.6640625" bestFit="1" customWidth="1"/>
    <col min="2" max="2" width="33" customWidth="1"/>
    <col min="3" max="3" width="4.33203125" customWidth="1"/>
    <col min="4" max="4" width="10.6640625" customWidth="1"/>
    <col min="5" max="5" width="8.88671875" customWidth="1"/>
    <col min="6" max="6" width="6.1093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4" width="10.88671875" customWidth="1"/>
    <col min="15" max="15" width="12.109375" customWidth="1"/>
    <col min="16" max="16" width="3.6640625" customWidth="1"/>
    <col min="17" max="18" width="12.5546875" customWidth="1"/>
    <col min="19" max="19" width="2.88671875" customWidth="1"/>
    <col min="20" max="20" width="9.109375" customWidth="1"/>
    <col min="21" max="21" width="2.44140625" customWidth="1"/>
    <col min="22" max="22" width="13.5546875" customWidth="1"/>
    <col min="23" max="23" width="12.6640625" bestFit="1" customWidth="1"/>
  </cols>
  <sheetData>
    <row r="1" spans="1:25" ht="18" x14ac:dyDescent="0.35">
      <c r="A1" s="38" t="s">
        <v>69</v>
      </c>
    </row>
    <row r="2" spans="1:25" ht="18" x14ac:dyDescent="0.35">
      <c r="B2" s="38" t="s">
        <v>45</v>
      </c>
      <c r="D2" s="44" t="s">
        <v>44</v>
      </c>
      <c r="E2" s="45"/>
      <c r="F2" s="45"/>
      <c r="G2" s="46"/>
      <c r="I2" s="47" t="s">
        <v>46</v>
      </c>
      <c r="J2" s="44"/>
      <c r="K2" s="44"/>
      <c r="L2" s="44"/>
      <c r="M2" s="44"/>
      <c r="N2" s="44"/>
      <c r="O2" s="48"/>
      <c r="Q2" s="44" t="s">
        <v>65</v>
      </c>
      <c r="R2" s="48"/>
      <c r="S2" s="36"/>
      <c r="T2" s="38" t="s">
        <v>67</v>
      </c>
      <c r="V2" s="38" t="s">
        <v>68</v>
      </c>
    </row>
    <row r="3" spans="1:25" ht="55.5" customHeight="1" x14ac:dyDescent="0.3">
      <c r="A3" t="s">
        <v>57</v>
      </c>
      <c r="B3" t="s">
        <v>45</v>
      </c>
      <c r="D3" s="7" t="s">
        <v>60</v>
      </c>
      <c r="E3" s="7" t="s">
        <v>61</v>
      </c>
      <c r="F3" s="7" t="s">
        <v>76</v>
      </c>
      <c r="G3" s="18" t="s">
        <v>62</v>
      </c>
      <c r="H3" s="1"/>
      <c r="I3" s="11" t="s">
        <v>48</v>
      </c>
      <c r="J3" s="12" t="s">
        <v>47</v>
      </c>
      <c r="K3" s="12" t="s">
        <v>49</v>
      </c>
      <c r="L3" s="12" t="s">
        <v>72</v>
      </c>
      <c r="M3" s="10" t="s">
        <v>56</v>
      </c>
      <c r="N3" s="12" t="s">
        <v>73</v>
      </c>
      <c r="O3" s="15" t="s">
        <v>58</v>
      </c>
      <c r="Q3" s="8" t="s">
        <v>63</v>
      </c>
      <c r="R3" s="9" t="s">
        <v>64</v>
      </c>
      <c r="S3" s="1"/>
      <c r="T3" s="13" t="s">
        <v>66</v>
      </c>
      <c r="V3" s="14" t="s">
        <v>74</v>
      </c>
      <c r="W3" s="1" t="s">
        <v>75</v>
      </c>
    </row>
    <row r="4" spans="1:25" ht="15.6" x14ac:dyDescent="0.3">
      <c r="A4" s="19" t="s">
        <v>0</v>
      </c>
      <c r="B4" s="19" t="s">
        <v>1</v>
      </c>
      <c r="C4" s="19"/>
      <c r="D4" s="20">
        <v>0.5</v>
      </c>
      <c r="E4" s="20"/>
      <c r="F4" s="20"/>
      <c r="G4" s="21">
        <v>18055.5</v>
      </c>
      <c r="H4" s="19"/>
      <c r="I4" s="22">
        <v>91</v>
      </c>
      <c r="J4" s="23">
        <v>0.4</v>
      </c>
      <c r="K4" s="23">
        <v>36</v>
      </c>
      <c r="L4" s="24">
        <v>9124</v>
      </c>
      <c r="M4" s="25">
        <v>0</v>
      </c>
      <c r="N4" s="25">
        <v>0</v>
      </c>
      <c r="O4" s="26">
        <v>9124</v>
      </c>
      <c r="P4" s="27"/>
      <c r="Q4" s="28" t="s">
        <v>59</v>
      </c>
      <c r="R4" s="29" t="s">
        <v>59</v>
      </c>
      <c r="S4" s="37"/>
      <c r="T4" s="30">
        <v>0</v>
      </c>
      <c r="U4" s="19"/>
      <c r="V4" s="31">
        <v>27180</v>
      </c>
      <c r="W4" s="2">
        <v>26681</v>
      </c>
      <c r="Y4" s="2"/>
    </row>
    <row r="5" spans="1:25" ht="15.6" x14ac:dyDescent="0.3">
      <c r="A5" s="19" t="s">
        <v>2</v>
      </c>
      <c r="B5" s="19" t="s">
        <v>3</v>
      </c>
      <c r="C5" s="19"/>
      <c r="D5" s="20">
        <v>1</v>
      </c>
      <c r="E5" s="20"/>
      <c r="F5" s="20"/>
      <c r="G5" s="21">
        <v>36111</v>
      </c>
      <c r="H5" s="19"/>
      <c r="I5" s="22">
        <v>246</v>
      </c>
      <c r="J5" s="23">
        <v>2.0499999999999998</v>
      </c>
      <c r="K5" s="23">
        <v>504</v>
      </c>
      <c r="L5" s="24">
        <v>127736</v>
      </c>
      <c r="M5" s="25">
        <v>-16335.430999999997</v>
      </c>
      <c r="N5" s="25">
        <v>0</v>
      </c>
      <c r="O5" s="26">
        <v>111400.569</v>
      </c>
      <c r="P5" s="27"/>
      <c r="Q5" s="28" t="s">
        <v>59</v>
      </c>
      <c r="R5" s="29" t="s">
        <v>59</v>
      </c>
      <c r="S5" s="37"/>
      <c r="T5" s="30">
        <v>0</v>
      </c>
      <c r="U5" s="19"/>
      <c r="V5" s="31">
        <v>147512</v>
      </c>
      <c r="W5" s="2">
        <v>140094</v>
      </c>
      <c r="Y5" s="2"/>
    </row>
    <row r="6" spans="1:25" ht="15.6" x14ac:dyDescent="0.3">
      <c r="A6" s="19" t="s">
        <v>4</v>
      </c>
      <c r="B6" s="19" t="s">
        <v>5</v>
      </c>
      <c r="C6" s="19"/>
      <c r="D6" s="20">
        <v>1</v>
      </c>
      <c r="E6" s="20"/>
      <c r="F6" s="20"/>
      <c r="G6" s="21">
        <v>36111</v>
      </c>
      <c r="H6" s="19"/>
      <c r="I6" s="22">
        <v>183</v>
      </c>
      <c r="J6" s="23">
        <v>2.1</v>
      </c>
      <c r="K6" s="23">
        <v>384</v>
      </c>
      <c r="L6" s="24">
        <v>97323</v>
      </c>
      <c r="M6" s="25">
        <v>0</v>
      </c>
      <c r="N6" s="25">
        <v>0</v>
      </c>
      <c r="O6" s="26">
        <v>97323</v>
      </c>
      <c r="P6" s="27"/>
      <c r="Q6" s="28">
        <v>-1805</v>
      </c>
      <c r="R6" s="29" t="s">
        <v>59</v>
      </c>
      <c r="S6" s="37"/>
      <c r="T6" s="30">
        <v>0</v>
      </c>
      <c r="U6" s="19"/>
      <c r="V6" s="31">
        <v>131629</v>
      </c>
      <c r="W6" s="2">
        <v>131510</v>
      </c>
      <c r="Y6" s="2"/>
    </row>
    <row r="7" spans="1:25" ht="15.6" x14ac:dyDescent="0.3">
      <c r="A7" s="19" t="s">
        <v>6</v>
      </c>
      <c r="B7" s="19" t="s">
        <v>7</v>
      </c>
      <c r="C7" s="19"/>
      <c r="D7" s="20">
        <v>0.54520547945205478</v>
      </c>
      <c r="E7" s="20">
        <v>0.45479452054794522</v>
      </c>
      <c r="F7" s="20"/>
      <c r="G7" s="21">
        <v>32826.383013698629</v>
      </c>
      <c r="H7" s="19"/>
      <c r="I7" s="22">
        <v>56</v>
      </c>
      <c r="J7" s="23">
        <v>1.4</v>
      </c>
      <c r="K7" s="23">
        <v>78</v>
      </c>
      <c r="L7" s="24">
        <v>19769</v>
      </c>
      <c r="M7" s="25">
        <v>5057.0459999999985</v>
      </c>
      <c r="N7" s="25">
        <v>0</v>
      </c>
      <c r="O7" s="26">
        <v>24826.045999999998</v>
      </c>
      <c r="P7" s="27"/>
      <c r="Q7" s="28" t="s">
        <v>59</v>
      </c>
      <c r="R7" s="29" t="s">
        <v>59</v>
      </c>
      <c r="S7" s="37"/>
      <c r="T7" s="30">
        <v>0</v>
      </c>
      <c r="U7" s="19"/>
      <c r="V7" s="31">
        <v>57652</v>
      </c>
      <c r="W7" s="2">
        <v>57661</v>
      </c>
      <c r="Y7" s="2"/>
    </row>
    <row r="8" spans="1:25" ht="15.6" x14ac:dyDescent="0.3">
      <c r="A8" s="19" t="s">
        <v>8</v>
      </c>
      <c r="B8" s="19" t="s">
        <v>9</v>
      </c>
      <c r="C8" s="19"/>
      <c r="D8" s="20">
        <v>1</v>
      </c>
      <c r="E8" s="20"/>
      <c r="F8" s="20"/>
      <c r="G8" s="21">
        <v>36111</v>
      </c>
      <c r="H8" s="19"/>
      <c r="I8" s="22">
        <v>115</v>
      </c>
      <c r="J8" s="23">
        <v>1.3</v>
      </c>
      <c r="K8" s="23">
        <v>150</v>
      </c>
      <c r="L8" s="24">
        <v>38017</v>
      </c>
      <c r="M8" s="25">
        <v>-3933.2597500000047</v>
      </c>
      <c r="N8" s="25">
        <v>0</v>
      </c>
      <c r="O8" s="26">
        <v>34083.740249999995</v>
      </c>
      <c r="P8" s="27"/>
      <c r="Q8" s="28" t="s">
        <v>59</v>
      </c>
      <c r="R8" s="29" t="s">
        <v>59</v>
      </c>
      <c r="S8" s="37"/>
      <c r="T8" s="30">
        <v>0</v>
      </c>
      <c r="U8" s="19"/>
      <c r="V8" s="31">
        <v>70195</v>
      </c>
      <c r="W8" s="2">
        <v>67985</v>
      </c>
      <c r="Y8" s="2"/>
    </row>
    <row r="9" spans="1:25" ht="15.6" x14ac:dyDescent="0.3">
      <c r="A9" s="19" t="s">
        <v>10</v>
      </c>
      <c r="B9" s="19" t="s">
        <v>11</v>
      </c>
      <c r="C9" s="19"/>
      <c r="D9" s="20">
        <v>0.5</v>
      </c>
      <c r="E9" s="20"/>
      <c r="F9" s="20"/>
      <c r="G9" s="21">
        <v>18055.5</v>
      </c>
      <c r="H9" s="19"/>
      <c r="I9" s="22">
        <v>65</v>
      </c>
      <c r="J9" s="23">
        <v>0.6</v>
      </c>
      <c r="K9" s="23">
        <v>39</v>
      </c>
      <c r="L9" s="24">
        <v>9884</v>
      </c>
      <c r="M9" s="25">
        <v>-3346.1120000000001</v>
      </c>
      <c r="N9" s="25">
        <v>0</v>
      </c>
      <c r="O9" s="26">
        <v>6537.8879999999999</v>
      </c>
      <c r="P9" s="27"/>
      <c r="Q9" s="28" t="s">
        <v>59</v>
      </c>
      <c r="R9" s="29" t="s">
        <v>59</v>
      </c>
      <c r="S9" s="37"/>
      <c r="T9" s="30">
        <v>0</v>
      </c>
      <c r="U9" s="19"/>
      <c r="V9" s="31">
        <v>24593</v>
      </c>
      <c r="W9" s="2">
        <v>23844</v>
      </c>
      <c r="Y9" s="2"/>
    </row>
    <row r="10" spans="1:25" ht="15.6" x14ac:dyDescent="0.3">
      <c r="A10" s="19" t="s">
        <v>12</v>
      </c>
      <c r="B10" s="19" t="s">
        <v>13</v>
      </c>
      <c r="C10" s="19"/>
      <c r="D10" s="20">
        <v>0.14726027397260275</v>
      </c>
      <c r="E10" s="20">
        <v>0.10273972602739725</v>
      </c>
      <c r="F10" s="20"/>
      <c r="G10" s="21">
        <v>8285.7431506849316</v>
      </c>
      <c r="H10" s="19"/>
      <c r="I10" s="22">
        <v>25</v>
      </c>
      <c r="J10" s="23">
        <v>0.4</v>
      </c>
      <c r="K10" s="23">
        <v>10</v>
      </c>
      <c r="L10" s="24">
        <v>2534</v>
      </c>
      <c r="M10" s="25">
        <v>0</v>
      </c>
      <c r="N10" s="25">
        <v>0</v>
      </c>
      <c r="O10" s="26">
        <v>2534</v>
      </c>
      <c r="P10" s="27"/>
      <c r="Q10" s="28" t="s">
        <v>59</v>
      </c>
      <c r="R10" s="29" t="s">
        <v>59</v>
      </c>
      <c r="S10" s="37"/>
      <c r="T10" s="30">
        <v>0</v>
      </c>
      <c r="U10" s="19"/>
      <c r="V10" s="31">
        <v>10820</v>
      </c>
      <c r="W10" s="2">
        <v>2518</v>
      </c>
      <c r="Y10" s="2"/>
    </row>
    <row r="11" spans="1:25" ht="15.6" x14ac:dyDescent="0.3">
      <c r="A11" s="19" t="s">
        <v>14</v>
      </c>
      <c r="B11" s="19" t="s">
        <v>15</v>
      </c>
      <c r="C11" s="19"/>
      <c r="D11" s="20">
        <v>1</v>
      </c>
      <c r="E11" s="20"/>
      <c r="F11" s="20"/>
      <c r="G11" s="21">
        <v>36111</v>
      </c>
      <c r="H11" s="19"/>
      <c r="I11" s="22">
        <v>101</v>
      </c>
      <c r="J11" s="23">
        <v>1.3</v>
      </c>
      <c r="K11" s="23">
        <v>131</v>
      </c>
      <c r="L11" s="24">
        <v>33201</v>
      </c>
      <c r="M11" s="25">
        <v>3241.4123000000036</v>
      </c>
      <c r="N11" s="25">
        <v>0</v>
      </c>
      <c r="O11" s="26">
        <v>36442.412300000004</v>
      </c>
      <c r="P11" s="27"/>
      <c r="Q11" s="28" t="s">
        <v>59</v>
      </c>
      <c r="R11" s="29">
        <v>2411</v>
      </c>
      <c r="S11" s="37"/>
      <c r="T11" s="30">
        <v>0</v>
      </c>
      <c r="U11" s="19"/>
      <c r="V11" s="31">
        <v>74964</v>
      </c>
      <c r="W11" s="2">
        <v>71680</v>
      </c>
      <c r="Y11" s="2"/>
    </row>
    <row r="12" spans="1:25" ht="15.6" x14ac:dyDescent="0.3">
      <c r="A12" s="19" t="s">
        <v>16</v>
      </c>
      <c r="B12" s="19" t="s">
        <v>17</v>
      </c>
      <c r="C12" s="19"/>
      <c r="D12" s="20">
        <v>1</v>
      </c>
      <c r="E12" s="20"/>
      <c r="F12" s="20"/>
      <c r="G12" s="21">
        <v>36111</v>
      </c>
      <c r="H12" s="19"/>
      <c r="I12" s="22">
        <v>44</v>
      </c>
      <c r="J12" s="23">
        <v>1.5</v>
      </c>
      <c r="K12" s="23">
        <v>66</v>
      </c>
      <c r="L12" s="24">
        <v>16727</v>
      </c>
      <c r="M12" s="25">
        <v>6960.1291999999994</v>
      </c>
      <c r="N12" s="25">
        <v>0</v>
      </c>
      <c r="O12" s="26">
        <v>23687.129199999999</v>
      </c>
      <c r="P12" s="27"/>
      <c r="Q12" s="28" t="s">
        <v>59</v>
      </c>
      <c r="R12" s="29" t="s">
        <v>59</v>
      </c>
      <c r="S12" s="37"/>
      <c r="T12" s="30">
        <v>0</v>
      </c>
      <c r="U12" s="19"/>
      <c r="V12" s="31">
        <v>59798</v>
      </c>
      <c r="W12" s="2">
        <v>58860</v>
      </c>
      <c r="Y12" s="2"/>
    </row>
    <row r="13" spans="1:25" ht="15.6" x14ac:dyDescent="0.3">
      <c r="A13" s="19" t="s">
        <v>18</v>
      </c>
      <c r="B13" s="19" t="s">
        <v>19</v>
      </c>
      <c r="C13" s="19"/>
      <c r="D13" s="20">
        <v>0.5</v>
      </c>
      <c r="E13" s="20"/>
      <c r="F13" s="20"/>
      <c r="G13" s="21">
        <v>18055.5</v>
      </c>
      <c r="H13" s="19"/>
      <c r="I13" s="22">
        <v>65</v>
      </c>
      <c r="J13" s="23">
        <v>1.7</v>
      </c>
      <c r="K13" s="23">
        <v>111</v>
      </c>
      <c r="L13" s="24">
        <v>28132</v>
      </c>
      <c r="M13" s="25">
        <v>-1226.2435000000005</v>
      </c>
      <c r="N13" s="25">
        <v>0</v>
      </c>
      <c r="O13" s="26">
        <v>26905.7565</v>
      </c>
      <c r="P13" s="27"/>
      <c r="Q13" s="28" t="s">
        <v>59</v>
      </c>
      <c r="R13" s="29" t="s">
        <v>59</v>
      </c>
      <c r="S13" s="37"/>
      <c r="T13" s="30">
        <v>0</v>
      </c>
      <c r="U13" s="19"/>
      <c r="V13" s="31">
        <v>44961</v>
      </c>
      <c r="W13" s="2">
        <v>43523</v>
      </c>
      <c r="Y13" s="2"/>
    </row>
    <row r="14" spans="1:25" ht="15.6" x14ac:dyDescent="0.3">
      <c r="A14" s="19" t="s">
        <v>20</v>
      </c>
      <c r="B14" s="19" t="s">
        <v>21</v>
      </c>
      <c r="C14" s="19"/>
      <c r="D14" s="20">
        <v>0.14726027397260275</v>
      </c>
      <c r="E14" s="20">
        <v>0.10273972602739725</v>
      </c>
      <c r="F14" s="20"/>
      <c r="G14" s="21">
        <v>8285.7431506849316</v>
      </c>
      <c r="H14" s="19"/>
      <c r="I14" s="22">
        <v>44</v>
      </c>
      <c r="J14" s="23">
        <v>0.5</v>
      </c>
      <c r="K14" s="23">
        <v>22</v>
      </c>
      <c r="L14" s="24">
        <v>5576</v>
      </c>
      <c r="M14" s="25">
        <v>118.58399999999983</v>
      </c>
      <c r="N14" s="25">
        <v>0</v>
      </c>
      <c r="O14" s="26">
        <v>5694.5839999999998</v>
      </c>
      <c r="P14" s="27"/>
      <c r="Q14" s="28" t="s">
        <v>59</v>
      </c>
      <c r="R14" s="29" t="s">
        <v>59</v>
      </c>
      <c r="S14" s="37"/>
      <c r="T14" s="30">
        <v>0</v>
      </c>
      <c r="U14" s="19"/>
      <c r="V14" s="31">
        <v>13980</v>
      </c>
      <c r="W14" s="2">
        <v>37243</v>
      </c>
      <c r="Y14" s="2"/>
    </row>
    <row r="15" spans="1:25" ht="15.6" x14ac:dyDescent="0.3">
      <c r="A15" s="19" t="s">
        <v>22</v>
      </c>
      <c r="B15" s="19" t="s">
        <v>23</v>
      </c>
      <c r="C15" s="19"/>
      <c r="D15" s="20">
        <v>0.8</v>
      </c>
      <c r="E15" s="20"/>
      <c r="F15" s="20"/>
      <c r="G15" s="21">
        <v>28888.800000000003</v>
      </c>
      <c r="H15" s="19"/>
      <c r="I15" s="22">
        <v>55</v>
      </c>
      <c r="J15" s="23">
        <v>1.4</v>
      </c>
      <c r="K15" s="23">
        <v>77</v>
      </c>
      <c r="L15" s="24">
        <v>19515</v>
      </c>
      <c r="M15" s="25">
        <v>-152.37525000000096</v>
      </c>
      <c r="N15" s="25">
        <v>0</v>
      </c>
      <c r="O15" s="26">
        <v>19362.624749999999</v>
      </c>
      <c r="P15" s="27"/>
      <c r="Q15" s="28" t="s">
        <v>59</v>
      </c>
      <c r="R15" s="29" t="s">
        <v>59</v>
      </c>
      <c r="S15" s="37"/>
      <c r="T15" s="30">
        <v>0</v>
      </c>
      <c r="U15" s="19"/>
      <c r="V15" s="31">
        <v>48251</v>
      </c>
      <c r="W15" s="2">
        <v>45251</v>
      </c>
      <c r="Y15" s="2"/>
    </row>
    <row r="16" spans="1:25" ht="15.6" x14ac:dyDescent="0.3">
      <c r="A16" s="19" t="s">
        <v>24</v>
      </c>
      <c r="B16" s="19" t="s">
        <v>25</v>
      </c>
      <c r="C16" s="19"/>
      <c r="D16" s="20">
        <v>1</v>
      </c>
      <c r="E16" s="20"/>
      <c r="F16" s="20"/>
      <c r="G16" s="21">
        <v>36111</v>
      </c>
      <c r="H16" s="19"/>
      <c r="I16" s="22">
        <v>62</v>
      </c>
      <c r="J16" s="23">
        <v>1.55</v>
      </c>
      <c r="K16" s="23">
        <v>96</v>
      </c>
      <c r="L16" s="24">
        <v>24331</v>
      </c>
      <c r="M16" s="25">
        <v>-1285.6900000000023</v>
      </c>
      <c r="N16" s="25">
        <v>0</v>
      </c>
      <c r="O16" s="26">
        <v>23045.309999999998</v>
      </c>
      <c r="P16" s="27"/>
      <c r="Q16" s="28" t="s">
        <v>59</v>
      </c>
      <c r="R16" s="29" t="s">
        <v>59</v>
      </c>
      <c r="S16" s="37"/>
      <c r="T16" s="30">
        <v>0</v>
      </c>
      <c r="U16" s="19"/>
      <c r="V16" s="31">
        <v>59156</v>
      </c>
      <c r="W16" s="2">
        <v>57320</v>
      </c>
      <c r="Y16" s="2"/>
    </row>
    <row r="17" spans="1:25" ht="15.6" x14ac:dyDescent="0.3">
      <c r="A17" s="19" t="s">
        <v>26</v>
      </c>
      <c r="B17" s="19" t="s">
        <v>27</v>
      </c>
      <c r="C17" s="19"/>
      <c r="D17" s="20">
        <v>1</v>
      </c>
      <c r="E17" s="20"/>
      <c r="F17" s="20"/>
      <c r="G17" s="21">
        <v>36111</v>
      </c>
      <c r="H17" s="19"/>
      <c r="I17" s="22">
        <v>97</v>
      </c>
      <c r="J17" s="23">
        <v>1.05</v>
      </c>
      <c r="K17" s="23">
        <v>102</v>
      </c>
      <c r="L17" s="24">
        <v>25851</v>
      </c>
      <c r="M17" s="25">
        <v>0</v>
      </c>
      <c r="N17" s="25">
        <v>0</v>
      </c>
      <c r="O17" s="26">
        <v>25851</v>
      </c>
      <c r="P17" s="27"/>
      <c r="Q17" s="28" t="s">
        <v>59</v>
      </c>
      <c r="R17" s="29">
        <v>2596</v>
      </c>
      <c r="S17" s="37"/>
      <c r="T17" s="30">
        <v>0</v>
      </c>
      <c r="U17" s="19"/>
      <c r="V17" s="31">
        <v>64558</v>
      </c>
      <c r="W17" s="2">
        <v>64436</v>
      </c>
      <c r="Y17" s="2"/>
    </row>
    <row r="18" spans="1:25" ht="15.6" x14ac:dyDescent="0.3">
      <c r="A18" s="19" t="s">
        <v>28</v>
      </c>
      <c r="B18" s="19" t="s">
        <v>29</v>
      </c>
      <c r="C18" s="19"/>
      <c r="D18" s="20">
        <v>0.2</v>
      </c>
      <c r="E18" s="20"/>
      <c r="F18" s="20"/>
      <c r="G18" s="21">
        <v>7222.2000000000007</v>
      </c>
      <c r="H18" s="19"/>
      <c r="I18" s="22">
        <v>20</v>
      </c>
      <c r="J18" s="23">
        <v>0.75</v>
      </c>
      <c r="K18" s="23">
        <v>15</v>
      </c>
      <c r="L18" s="24">
        <v>3802</v>
      </c>
      <c r="M18" s="25">
        <v>-1295.9544999999998</v>
      </c>
      <c r="N18" s="25">
        <v>0</v>
      </c>
      <c r="O18" s="26">
        <v>2506.0455000000002</v>
      </c>
      <c r="P18" s="27"/>
      <c r="Q18" s="28" t="s">
        <v>59</v>
      </c>
      <c r="R18" s="29" t="s">
        <v>59</v>
      </c>
      <c r="S18" s="37"/>
      <c r="T18" s="30">
        <v>0</v>
      </c>
      <c r="U18" s="19"/>
      <c r="V18" s="31">
        <v>9728</v>
      </c>
      <c r="W18" s="2">
        <v>9432</v>
      </c>
      <c r="Y18" s="2"/>
    </row>
    <row r="19" spans="1:25" ht="15.6" x14ac:dyDescent="0.3">
      <c r="A19" s="19" t="s">
        <v>30</v>
      </c>
      <c r="B19" s="19" t="s">
        <v>31</v>
      </c>
      <c r="C19" s="19"/>
      <c r="D19" s="20">
        <v>0.14726027397260275</v>
      </c>
      <c r="E19" s="20">
        <v>0.10273972602739725</v>
      </c>
      <c r="F19" s="20"/>
      <c r="G19" s="21">
        <v>8285.7431506849316</v>
      </c>
      <c r="H19" s="19"/>
      <c r="I19" s="22">
        <v>22</v>
      </c>
      <c r="J19" s="23">
        <v>0.6</v>
      </c>
      <c r="K19" s="23">
        <v>13</v>
      </c>
      <c r="L19" s="24">
        <v>3295</v>
      </c>
      <c r="M19" s="25">
        <v>151.67999999999984</v>
      </c>
      <c r="N19" s="25">
        <v>0</v>
      </c>
      <c r="O19" s="26">
        <v>3446.68</v>
      </c>
      <c r="P19" s="27"/>
      <c r="Q19" s="28" t="s">
        <v>59</v>
      </c>
      <c r="R19" s="29" t="s">
        <v>59</v>
      </c>
      <c r="S19" s="37"/>
      <c r="T19" s="30">
        <v>0</v>
      </c>
      <c r="U19" s="19"/>
      <c r="V19" s="31">
        <v>11732</v>
      </c>
      <c r="W19" s="2">
        <v>15986</v>
      </c>
      <c r="Y19" s="2"/>
    </row>
    <row r="20" spans="1:25" ht="15.6" x14ac:dyDescent="0.3">
      <c r="A20" s="19" t="s">
        <v>32</v>
      </c>
      <c r="B20" s="19" t="s">
        <v>33</v>
      </c>
      <c r="C20" s="19"/>
      <c r="D20" s="20">
        <v>0.5</v>
      </c>
      <c r="E20" s="20"/>
      <c r="F20" s="20"/>
      <c r="G20" s="21">
        <v>18055.5</v>
      </c>
      <c r="H20" s="19"/>
      <c r="I20" s="22">
        <v>39</v>
      </c>
      <c r="J20" s="23">
        <v>1.35</v>
      </c>
      <c r="K20" s="23">
        <v>53</v>
      </c>
      <c r="L20" s="24">
        <v>13433</v>
      </c>
      <c r="M20" s="25">
        <v>0</v>
      </c>
      <c r="N20" s="25">
        <v>0</v>
      </c>
      <c r="O20" s="26">
        <v>13433</v>
      </c>
      <c r="P20" s="27"/>
      <c r="Q20" s="28" t="s">
        <v>59</v>
      </c>
      <c r="R20" s="29" t="s">
        <v>59</v>
      </c>
      <c r="S20" s="37"/>
      <c r="T20" s="30">
        <v>0</v>
      </c>
      <c r="U20" s="19"/>
      <c r="V20" s="31">
        <v>31489</v>
      </c>
      <c r="W20" s="2">
        <v>30771</v>
      </c>
      <c r="Y20" s="2"/>
    </row>
    <row r="21" spans="1:25" ht="15.6" x14ac:dyDescent="0.3">
      <c r="A21" s="19" t="s">
        <v>34</v>
      </c>
      <c r="B21" s="19" t="s">
        <v>35</v>
      </c>
      <c r="C21" s="19"/>
      <c r="D21" s="20">
        <v>1</v>
      </c>
      <c r="E21" s="20"/>
      <c r="F21" s="20"/>
      <c r="G21" s="21">
        <v>36111</v>
      </c>
      <c r="H21" s="19"/>
      <c r="I21" s="22">
        <v>50</v>
      </c>
      <c r="J21" s="23">
        <v>0.75</v>
      </c>
      <c r="K21" s="23">
        <v>38</v>
      </c>
      <c r="L21" s="24">
        <v>9631</v>
      </c>
      <c r="M21" s="25">
        <v>0</v>
      </c>
      <c r="N21" s="25">
        <v>0</v>
      </c>
      <c r="O21" s="26">
        <v>9631</v>
      </c>
      <c r="P21" s="27"/>
      <c r="Q21" s="28" t="s">
        <v>59</v>
      </c>
      <c r="R21" s="29" t="s">
        <v>59</v>
      </c>
      <c r="S21" s="37"/>
      <c r="T21" s="30">
        <v>-5000</v>
      </c>
      <c r="U21" s="19"/>
      <c r="V21" s="31">
        <v>40742</v>
      </c>
      <c r="W21" s="2">
        <v>43203</v>
      </c>
      <c r="Y21" s="2"/>
    </row>
    <row r="22" spans="1:25" ht="15.6" x14ac:dyDescent="0.3">
      <c r="A22" s="19" t="s">
        <v>36</v>
      </c>
      <c r="B22" s="19" t="s">
        <v>37</v>
      </c>
      <c r="C22" s="19"/>
      <c r="D22" s="20">
        <v>0.5</v>
      </c>
      <c r="E22" s="20"/>
      <c r="F22" s="20"/>
      <c r="G22" s="21">
        <v>18055.5</v>
      </c>
      <c r="H22" s="19"/>
      <c r="I22" s="22">
        <v>72</v>
      </c>
      <c r="J22" s="23">
        <v>0.65</v>
      </c>
      <c r="K22" s="23">
        <v>47</v>
      </c>
      <c r="L22" s="24">
        <v>11912</v>
      </c>
      <c r="M22" s="25">
        <v>-2608.3332499999997</v>
      </c>
      <c r="N22" s="25">
        <v>0</v>
      </c>
      <c r="O22" s="26">
        <v>9303.6667500000003</v>
      </c>
      <c r="P22" s="27"/>
      <c r="Q22" s="28" t="s">
        <v>59</v>
      </c>
      <c r="R22" s="29" t="s">
        <v>59</v>
      </c>
      <c r="S22" s="37"/>
      <c r="T22" s="30">
        <v>0</v>
      </c>
      <c r="U22" s="19"/>
      <c r="V22" s="31">
        <v>27359</v>
      </c>
      <c r="W22" s="2">
        <v>25690</v>
      </c>
      <c r="Y22" s="2"/>
    </row>
    <row r="23" spans="1:25" ht="15.6" x14ac:dyDescent="0.3">
      <c r="A23" s="19" t="s">
        <v>38</v>
      </c>
      <c r="B23" s="19" t="s">
        <v>39</v>
      </c>
      <c r="C23" s="19"/>
      <c r="D23" s="20">
        <v>0.5</v>
      </c>
      <c r="E23" s="20"/>
      <c r="F23" s="20"/>
      <c r="G23" s="21">
        <v>18055.5</v>
      </c>
      <c r="H23" s="19"/>
      <c r="I23" s="22">
        <v>41</v>
      </c>
      <c r="J23" s="23">
        <v>1.2</v>
      </c>
      <c r="K23" s="23">
        <v>49</v>
      </c>
      <c r="L23" s="24">
        <v>12419</v>
      </c>
      <c r="M23" s="25">
        <v>-611.46125000000029</v>
      </c>
      <c r="N23" s="25">
        <v>0</v>
      </c>
      <c r="O23" s="26">
        <v>11807.53875</v>
      </c>
      <c r="P23" s="27"/>
      <c r="Q23" s="28" t="s">
        <v>59</v>
      </c>
      <c r="R23" s="29" t="s">
        <v>59</v>
      </c>
      <c r="S23" s="37"/>
      <c r="T23" s="30">
        <v>0</v>
      </c>
      <c r="U23" s="19"/>
      <c r="V23" s="31">
        <v>29863</v>
      </c>
      <c r="W23" s="2">
        <v>27783</v>
      </c>
      <c r="Y23" s="2"/>
    </row>
    <row r="24" spans="1:25" ht="15.6" x14ac:dyDescent="0.3">
      <c r="A24" s="19" t="s">
        <v>40</v>
      </c>
      <c r="B24" s="19" t="s">
        <v>41</v>
      </c>
      <c r="C24" s="19"/>
      <c r="D24" s="20">
        <v>0.14726027397260275</v>
      </c>
      <c r="E24" s="20">
        <v>0.10273972602739725</v>
      </c>
      <c r="F24" s="20"/>
      <c r="G24" s="21">
        <v>8285.7431506849316</v>
      </c>
      <c r="H24" s="19"/>
      <c r="I24" s="22">
        <v>21</v>
      </c>
      <c r="J24" s="23">
        <v>0.75</v>
      </c>
      <c r="K24" s="23">
        <v>16</v>
      </c>
      <c r="L24" s="24">
        <v>4055</v>
      </c>
      <c r="M24" s="25">
        <v>0</v>
      </c>
      <c r="N24" s="25">
        <v>0</v>
      </c>
      <c r="O24" s="26">
        <v>4055</v>
      </c>
      <c r="P24" s="27"/>
      <c r="Q24" s="28" t="s">
        <v>59</v>
      </c>
      <c r="R24" s="29" t="s">
        <v>59</v>
      </c>
      <c r="S24" s="37"/>
      <c r="T24" s="30">
        <v>0</v>
      </c>
      <c r="U24" s="19"/>
      <c r="V24" s="31">
        <v>12341</v>
      </c>
      <c r="W24" s="2">
        <v>17945</v>
      </c>
      <c r="Y24" s="2"/>
    </row>
    <row r="25" spans="1:25" ht="15.6" x14ac:dyDescent="0.3">
      <c r="A25" s="19" t="s">
        <v>42</v>
      </c>
      <c r="B25" s="19" t="s">
        <v>43</v>
      </c>
      <c r="C25" s="19"/>
      <c r="D25" s="20">
        <v>1</v>
      </c>
      <c r="E25" s="20"/>
      <c r="F25" s="20"/>
      <c r="G25" s="21">
        <v>36111</v>
      </c>
      <c r="H25" s="19"/>
      <c r="I25" s="22">
        <v>108</v>
      </c>
      <c r="J25" s="23">
        <v>1.5</v>
      </c>
      <c r="K25" s="23">
        <v>162</v>
      </c>
      <c r="L25" s="24">
        <v>41058</v>
      </c>
      <c r="M25" s="25">
        <v>-600.88500000000204</v>
      </c>
      <c r="N25" s="25">
        <v>0</v>
      </c>
      <c r="O25" s="26">
        <v>40457.114999999998</v>
      </c>
      <c r="P25" s="27"/>
      <c r="Q25" s="28">
        <v>0</v>
      </c>
      <c r="R25" s="29" t="s">
        <v>59</v>
      </c>
      <c r="S25" s="37"/>
      <c r="T25" s="30">
        <v>0</v>
      </c>
      <c r="U25" s="19"/>
      <c r="V25" s="31">
        <v>76568</v>
      </c>
      <c r="W25" s="2">
        <v>65863</v>
      </c>
      <c r="Y25" s="2"/>
    </row>
    <row r="26" spans="1:25" ht="15.6" x14ac:dyDescent="0.3">
      <c r="A26" s="19"/>
      <c r="B26" s="19"/>
      <c r="C26" s="19"/>
      <c r="D26" s="32"/>
      <c r="E26" s="32"/>
      <c r="F26" s="32"/>
      <c r="G26" s="33"/>
      <c r="H26" s="19"/>
      <c r="I26" s="22"/>
      <c r="J26" s="23"/>
      <c r="K26" s="23"/>
      <c r="L26" s="23"/>
      <c r="M26" s="23"/>
      <c r="N26" s="23"/>
      <c r="O26" s="34"/>
      <c r="P26" s="19"/>
      <c r="Q26" s="28" t="s">
        <v>59</v>
      </c>
      <c r="R26" s="29"/>
      <c r="S26" s="37"/>
      <c r="T26" s="30"/>
      <c r="U26" s="19"/>
      <c r="V26" s="35"/>
    </row>
    <row r="27" spans="1:25" ht="15.6" x14ac:dyDescent="0.3">
      <c r="A27" s="19"/>
      <c r="B27" s="19"/>
      <c r="C27" s="19"/>
      <c r="D27" s="39">
        <f>SUM(D4:D26)</f>
        <v>14.134246575342464</v>
      </c>
      <c r="E27" s="40">
        <f>SUM(E4:E26)</f>
        <v>0.86575342465753413</v>
      </c>
      <c r="F27" s="40"/>
      <c r="G27" s="40">
        <f>SUM(G4:G26)</f>
        <v>535412.35561643832</v>
      </c>
      <c r="H27" s="40"/>
      <c r="I27" s="40">
        <f>SUM(I4:I26)</f>
        <v>1622</v>
      </c>
      <c r="J27" s="40">
        <f>SUM(J4:J26)</f>
        <v>24.8</v>
      </c>
      <c r="K27" s="40">
        <f>SUM(K4:K26)</f>
        <v>2199</v>
      </c>
      <c r="L27" s="40">
        <f t="shared" ref="L27:N27" si="0">SUM(L4:L26)</f>
        <v>557325</v>
      </c>
      <c r="M27" s="40">
        <f t="shared" si="0"/>
        <v>-15866.894000000008</v>
      </c>
      <c r="N27" s="40">
        <f t="shared" si="0"/>
        <v>0</v>
      </c>
      <c r="O27" s="40">
        <f>SUM(O4:O26)</f>
        <v>541458.10600000003</v>
      </c>
      <c r="P27" s="40"/>
      <c r="Q27" s="40">
        <f>SUM(Q4:Q26)</f>
        <v>-1805</v>
      </c>
      <c r="R27" s="40">
        <f>SUM(R4:R26)</f>
        <v>5007</v>
      </c>
      <c r="S27" s="40"/>
      <c r="T27" s="40">
        <f>SUM(T4:T26)</f>
        <v>-5000</v>
      </c>
      <c r="U27" s="40"/>
      <c r="V27" s="40">
        <f>SUM(V4:V26)</f>
        <v>1075071</v>
      </c>
      <c r="W27" s="41">
        <f>SUM(W4:W26)</f>
        <v>1065279</v>
      </c>
    </row>
    <row r="29" spans="1:25" x14ac:dyDescent="0.3">
      <c r="D29" s="16"/>
      <c r="G29" s="2"/>
      <c r="M29" s="2"/>
      <c r="N29" s="2"/>
      <c r="V29" s="2"/>
    </row>
    <row r="30" spans="1:25" x14ac:dyDescent="0.3">
      <c r="M30" s="2"/>
      <c r="N30" s="2"/>
      <c r="V30" s="2"/>
    </row>
    <row r="31" spans="1:25" x14ac:dyDescent="0.3">
      <c r="D31" s="2"/>
    </row>
    <row r="32" spans="1:25" x14ac:dyDescent="0.3">
      <c r="D32" s="2"/>
      <c r="M32" s="2"/>
      <c r="N32" s="2"/>
    </row>
    <row r="33" spans="4:14" x14ac:dyDescent="0.3">
      <c r="M33" s="2"/>
      <c r="N33" s="2"/>
    </row>
    <row r="34" spans="4:14" x14ac:dyDescent="0.3">
      <c r="D34" s="2"/>
      <c r="M34" s="2"/>
      <c r="N34" s="2"/>
    </row>
  </sheetData>
  <mergeCells count="3">
    <mergeCell ref="D2:G2"/>
    <mergeCell ref="I2:O2"/>
    <mergeCell ref="Q2:R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"/>
  <sheetViews>
    <sheetView workbookViewId="0">
      <pane ySplit="3" topLeftCell="A4" activePane="bottomLeft" state="frozen"/>
      <selection pane="bottomLeft" activeCell="B20" sqref="B20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2019</v>
      </c>
      <c r="D2">
        <v>2020</v>
      </c>
      <c r="E2">
        <v>2021</v>
      </c>
      <c r="G2">
        <v>2019</v>
      </c>
      <c r="H2">
        <v>2020</v>
      </c>
      <c r="I2">
        <v>2021</v>
      </c>
      <c r="K2" t="s">
        <v>54</v>
      </c>
      <c r="L2" t="s">
        <v>55</v>
      </c>
      <c r="M2" t="s">
        <v>70</v>
      </c>
    </row>
    <row r="3" spans="1:13" ht="19.2" x14ac:dyDescent="0.5">
      <c r="C3" t="s">
        <v>53</v>
      </c>
      <c r="D3" s="42"/>
      <c r="E3" s="42"/>
      <c r="G3" t="s">
        <v>71</v>
      </c>
    </row>
    <row r="4" spans="1:13" ht="19.2" x14ac:dyDescent="0.5">
      <c r="C4" s="3"/>
      <c r="D4" s="3"/>
      <c r="E4" s="3" t="s">
        <v>50</v>
      </c>
    </row>
    <row r="5" spans="1:13" ht="19.2" x14ac:dyDescent="0.5">
      <c r="C5" s="3"/>
      <c r="D5" s="3"/>
      <c r="E5" s="3" t="s">
        <v>51</v>
      </c>
    </row>
    <row r="6" spans="1:13" ht="19.2" x14ac:dyDescent="0.5">
      <c r="C6" s="3"/>
      <c r="D6" s="3"/>
      <c r="E6" s="3" t="s">
        <v>52</v>
      </c>
    </row>
    <row r="7" spans="1:13" ht="19.2" x14ac:dyDescent="0.5">
      <c r="A7" t="s">
        <v>0</v>
      </c>
      <c r="B7" t="s">
        <v>1</v>
      </c>
      <c r="C7" s="3">
        <v>64</v>
      </c>
      <c r="D7" s="43">
        <v>64</v>
      </c>
      <c r="E7">
        <v>64</v>
      </c>
      <c r="G7" s="4">
        <v>125</v>
      </c>
      <c r="H7" s="3">
        <v>136</v>
      </c>
      <c r="I7" s="17">
        <v>136</v>
      </c>
      <c r="K7" s="6">
        <v>38.4</v>
      </c>
      <c r="L7" s="6">
        <v>52.933333333333337</v>
      </c>
      <c r="M7">
        <v>91</v>
      </c>
    </row>
    <row r="8" spans="1:13" ht="19.2" x14ac:dyDescent="0.5">
      <c r="A8" t="s">
        <v>2</v>
      </c>
      <c r="B8" t="s">
        <v>3</v>
      </c>
      <c r="C8" s="3">
        <v>213</v>
      </c>
      <c r="D8" s="43">
        <v>213</v>
      </c>
      <c r="E8">
        <v>213</v>
      </c>
      <c r="G8" s="3">
        <v>282</v>
      </c>
      <c r="H8" s="3">
        <v>305</v>
      </c>
      <c r="I8" s="17">
        <v>302</v>
      </c>
      <c r="K8" s="6">
        <v>127.8</v>
      </c>
      <c r="L8" s="6">
        <v>118.53333333333333</v>
      </c>
      <c r="M8">
        <v>246</v>
      </c>
    </row>
    <row r="9" spans="1:13" ht="19.2" x14ac:dyDescent="0.5">
      <c r="A9" t="s">
        <v>4</v>
      </c>
      <c r="B9" t="s">
        <v>5</v>
      </c>
      <c r="C9" s="3">
        <v>142</v>
      </c>
      <c r="D9" s="43">
        <v>142</v>
      </c>
      <c r="E9">
        <v>142</v>
      </c>
      <c r="G9" s="3">
        <v>254</v>
      </c>
      <c r="H9" s="3">
        <v>241</v>
      </c>
      <c r="I9" s="17">
        <v>236</v>
      </c>
      <c r="K9" s="6">
        <v>85.2</v>
      </c>
      <c r="L9" s="6">
        <v>97.466666666666669</v>
      </c>
      <c r="M9">
        <v>183</v>
      </c>
    </row>
    <row r="10" spans="1:13" ht="19.2" x14ac:dyDescent="0.5">
      <c r="A10" t="s">
        <v>6</v>
      </c>
      <c r="B10" t="s">
        <v>7</v>
      </c>
      <c r="C10" s="3">
        <v>51</v>
      </c>
      <c r="D10" s="43">
        <v>51</v>
      </c>
      <c r="E10">
        <v>51</v>
      </c>
      <c r="G10" s="3">
        <v>64</v>
      </c>
      <c r="H10" s="3">
        <v>62</v>
      </c>
      <c r="I10" s="17">
        <v>64</v>
      </c>
      <c r="K10" s="6">
        <v>30.599999999999998</v>
      </c>
      <c r="L10" s="6">
        <v>25.333333333333336</v>
      </c>
      <c r="M10">
        <v>56</v>
      </c>
    </row>
    <row r="11" spans="1:13" ht="19.2" x14ac:dyDescent="0.5">
      <c r="A11" t="s">
        <v>8</v>
      </c>
      <c r="B11" t="s">
        <v>9</v>
      </c>
      <c r="C11" s="3">
        <v>82</v>
      </c>
      <c r="D11" s="43">
        <v>82</v>
      </c>
      <c r="E11">
        <v>82</v>
      </c>
      <c r="G11" s="3">
        <v>150</v>
      </c>
      <c r="H11" s="3">
        <v>164</v>
      </c>
      <c r="I11" s="17">
        <v>176</v>
      </c>
      <c r="K11" s="6">
        <v>49.199999999999996</v>
      </c>
      <c r="L11" s="6">
        <v>65.333333333333343</v>
      </c>
      <c r="M11">
        <v>115</v>
      </c>
    </row>
    <row r="12" spans="1:13" ht="19.2" x14ac:dyDescent="0.5">
      <c r="A12" t="s">
        <v>10</v>
      </c>
      <c r="B12" t="s">
        <v>11</v>
      </c>
      <c r="C12" s="3">
        <v>59</v>
      </c>
      <c r="D12" s="43">
        <v>59</v>
      </c>
      <c r="E12">
        <v>59</v>
      </c>
      <c r="G12" s="3">
        <v>76</v>
      </c>
      <c r="H12" s="3">
        <v>72</v>
      </c>
      <c r="I12" s="17">
        <v>71</v>
      </c>
      <c r="K12" s="6">
        <v>35.4</v>
      </c>
      <c r="L12" s="6">
        <v>29.200000000000003</v>
      </c>
      <c r="M12">
        <v>65</v>
      </c>
    </row>
    <row r="13" spans="1:13" ht="19.2" x14ac:dyDescent="0.5">
      <c r="A13" t="s">
        <v>12</v>
      </c>
      <c r="B13" t="s">
        <v>13</v>
      </c>
      <c r="C13" s="3">
        <v>20</v>
      </c>
      <c r="D13" s="43">
        <v>20</v>
      </c>
      <c r="E13">
        <v>20</v>
      </c>
      <c r="G13" s="3">
        <v>35</v>
      </c>
      <c r="H13" s="3">
        <v>31</v>
      </c>
      <c r="I13" s="17">
        <v>32</v>
      </c>
      <c r="K13" s="6">
        <v>12</v>
      </c>
      <c r="L13" s="6">
        <v>13.066666666666666</v>
      </c>
      <c r="M13">
        <v>25</v>
      </c>
    </row>
    <row r="14" spans="1:13" ht="19.2" x14ac:dyDescent="0.5">
      <c r="A14" t="s">
        <v>14</v>
      </c>
      <c r="B14" t="s">
        <v>15</v>
      </c>
      <c r="C14" s="3">
        <v>96</v>
      </c>
      <c r="D14" s="43">
        <v>96</v>
      </c>
      <c r="E14">
        <v>96</v>
      </c>
      <c r="G14" s="3">
        <v>109</v>
      </c>
      <c r="H14" s="3">
        <v>107</v>
      </c>
      <c r="I14" s="17">
        <v>107</v>
      </c>
      <c r="K14" s="6">
        <v>57.599999999999994</v>
      </c>
      <c r="L14" s="6">
        <v>43.06666666666667</v>
      </c>
      <c r="M14">
        <v>101</v>
      </c>
    </row>
    <row r="15" spans="1:13" ht="19.2" x14ac:dyDescent="0.5">
      <c r="A15" t="s">
        <v>16</v>
      </c>
      <c r="B15" t="s">
        <v>17</v>
      </c>
      <c r="C15" s="3">
        <v>34</v>
      </c>
      <c r="D15" s="43">
        <v>34</v>
      </c>
      <c r="E15">
        <v>34</v>
      </c>
      <c r="G15" s="3">
        <v>62</v>
      </c>
      <c r="H15" s="3">
        <v>55</v>
      </c>
      <c r="I15" s="17">
        <v>57</v>
      </c>
      <c r="K15" s="6">
        <v>20.399999999999999</v>
      </c>
      <c r="L15" s="6">
        <v>23.200000000000003</v>
      </c>
      <c r="M15">
        <v>44</v>
      </c>
    </row>
    <row r="16" spans="1:13" ht="19.2" x14ac:dyDescent="0.5">
      <c r="A16" t="s">
        <v>18</v>
      </c>
      <c r="B16" t="s">
        <v>19</v>
      </c>
      <c r="C16" s="3">
        <v>46</v>
      </c>
      <c r="D16" s="43">
        <v>46</v>
      </c>
      <c r="E16">
        <v>46</v>
      </c>
      <c r="G16" s="3">
        <v>93</v>
      </c>
      <c r="H16" s="3">
        <v>92</v>
      </c>
      <c r="I16" s="17">
        <v>94</v>
      </c>
      <c r="K16" s="6">
        <v>27.599999999999998</v>
      </c>
      <c r="L16" s="6">
        <v>37.200000000000003</v>
      </c>
      <c r="M16">
        <v>65</v>
      </c>
    </row>
    <row r="17" spans="1:13" ht="19.2" x14ac:dyDescent="0.5">
      <c r="A17" t="s">
        <v>20</v>
      </c>
      <c r="B17" t="s">
        <v>21</v>
      </c>
      <c r="C17" s="3">
        <v>38</v>
      </c>
      <c r="D17" s="43">
        <v>38</v>
      </c>
      <c r="E17">
        <v>38</v>
      </c>
      <c r="G17" s="3">
        <v>56</v>
      </c>
      <c r="H17" s="3">
        <v>53</v>
      </c>
      <c r="I17" s="17">
        <v>53</v>
      </c>
      <c r="K17" s="6">
        <v>22.8</v>
      </c>
      <c r="L17" s="6">
        <v>21.6</v>
      </c>
      <c r="M17">
        <v>44</v>
      </c>
    </row>
    <row r="18" spans="1:13" ht="19.2" x14ac:dyDescent="0.5">
      <c r="A18" t="s">
        <v>22</v>
      </c>
      <c r="B18" t="s">
        <v>23</v>
      </c>
      <c r="C18" s="3">
        <v>36</v>
      </c>
      <c r="D18" s="43">
        <v>36</v>
      </c>
      <c r="E18">
        <v>36</v>
      </c>
      <c r="G18" s="3">
        <v>84</v>
      </c>
      <c r="H18" s="3">
        <v>83</v>
      </c>
      <c r="I18" s="17">
        <v>84</v>
      </c>
      <c r="K18" s="6">
        <v>21.599999999999998</v>
      </c>
      <c r="L18" s="6">
        <v>33.466666666666669</v>
      </c>
      <c r="M18">
        <v>55</v>
      </c>
    </row>
    <row r="19" spans="1:13" ht="19.2" x14ac:dyDescent="0.5">
      <c r="A19" t="s">
        <v>24</v>
      </c>
      <c r="B19" t="s">
        <v>25</v>
      </c>
      <c r="C19" s="3">
        <v>54</v>
      </c>
      <c r="D19" s="43">
        <v>54</v>
      </c>
      <c r="E19">
        <v>54</v>
      </c>
      <c r="G19" s="3">
        <v>69</v>
      </c>
      <c r="H19" s="3">
        <v>75</v>
      </c>
      <c r="I19" s="17">
        <v>77</v>
      </c>
      <c r="K19" s="6">
        <v>32.4</v>
      </c>
      <c r="L19" s="6">
        <v>29.466666666666669</v>
      </c>
      <c r="M19">
        <v>62</v>
      </c>
    </row>
    <row r="20" spans="1:13" ht="19.2" x14ac:dyDescent="0.5">
      <c r="A20" t="s">
        <v>26</v>
      </c>
      <c r="B20" t="s">
        <v>27</v>
      </c>
      <c r="C20" s="3">
        <v>80</v>
      </c>
      <c r="D20" s="43">
        <v>80</v>
      </c>
      <c r="E20">
        <v>80</v>
      </c>
      <c r="G20" s="3">
        <v>122</v>
      </c>
      <c r="H20" s="3">
        <v>124</v>
      </c>
      <c r="I20" s="17">
        <v>123</v>
      </c>
      <c r="K20" s="6">
        <v>48</v>
      </c>
      <c r="L20" s="6">
        <v>49.2</v>
      </c>
      <c r="M20">
        <v>97</v>
      </c>
    </row>
    <row r="21" spans="1:13" ht="19.2" x14ac:dyDescent="0.5">
      <c r="A21" t="s">
        <v>28</v>
      </c>
      <c r="B21" t="s">
        <v>29</v>
      </c>
      <c r="C21" s="3">
        <v>18</v>
      </c>
      <c r="D21" s="43">
        <v>18</v>
      </c>
      <c r="E21">
        <v>18</v>
      </c>
      <c r="G21" s="3">
        <v>21</v>
      </c>
      <c r="H21" s="3">
        <v>23</v>
      </c>
      <c r="I21" s="17">
        <v>26</v>
      </c>
      <c r="K21" s="6">
        <v>10.799999999999999</v>
      </c>
      <c r="L21" s="6">
        <v>9.3333333333333339</v>
      </c>
      <c r="M21">
        <v>20</v>
      </c>
    </row>
    <row r="22" spans="1:13" ht="19.2" x14ac:dyDescent="0.5">
      <c r="A22" t="s">
        <v>30</v>
      </c>
      <c r="B22" t="s">
        <v>31</v>
      </c>
      <c r="C22" s="3">
        <v>16</v>
      </c>
      <c r="D22" s="43">
        <v>16</v>
      </c>
      <c r="E22">
        <v>16</v>
      </c>
      <c r="G22" s="4">
        <v>31</v>
      </c>
      <c r="H22" s="3">
        <v>31</v>
      </c>
      <c r="I22" s="17">
        <v>31</v>
      </c>
      <c r="K22" s="6">
        <v>9.6</v>
      </c>
      <c r="L22" s="6">
        <v>12.4</v>
      </c>
      <c r="M22">
        <v>22</v>
      </c>
    </row>
    <row r="23" spans="1:13" ht="19.2" x14ac:dyDescent="0.5">
      <c r="A23" t="s">
        <v>32</v>
      </c>
      <c r="B23" t="s">
        <v>33</v>
      </c>
      <c r="C23" s="5">
        <v>30</v>
      </c>
      <c r="D23" s="43">
        <v>30</v>
      </c>
      <c r="E23">
        <v>30</v>
      </c>
      <c r="G23" s="4">
        <v>53</v>
      </c>
      <c r="H23" s="3">
        <v>52</v>
      </c>
      <c r="I23" s="17">
        <v>52</v>
      </c>
      <c r="K23" s="6">
        <v>18</v>
      </c>
      <c r="L23" s="6">
        <v>20.933333333333337</v>
      </c>
      <c r="M23">
        <v>39</v>
      </c>
    </row>
    <row r="24" spans="1:13" ht="19.2" x14ac:dyDescent="0.5">
      <c r="A24" t="s">
        <v>34</v>
      </c>
      <c r="B24" t="s">
        <v>35</v>
      </c>
      <c r="C24" s="5">
        <v>40</v>
      </c>
      <c r="D24" s="43">
        <v>40</v>
      </c>
      <c r="E24">
        <v>40</v>
      </c>
      <c r="G24" s="4">
        <v>66</v>
      </c>
      <c r="H24" s="3">
        <v>65</v>
      </c>
      <c r="I24" s="17">
        <v>64</v>
      </c>
      <c r="K24" s="6">
        <v>24</v>
      </c>
      <c r="L24" s="6">
        <v>26</v>
      </c>
      <c r="M24">
        <v>50</v>
      </c>
    </row>
    <row r="25" spans="1:13" ht="19.2" x14ac:dyDescent="0.5">
      <c r="A25" t="s">
        <v>36</v>
      </c>
      <c r="B25" t="s">
        <v>37</v>
      </c>
      <c r="C25" s="3">
        <v>61</v>
      </c>
      <c r="D25" s="43">
        <v>61</v>
      </c>
      <c r="E25">
        <v>61</v>
      </c>
      <c r="G25" s="3">
        <v>62</v>
      </c>
      <c r="H25" s="3">
        <v>130</v>
      </c>
      <c r="I25" s="17">
        <v>77</v>
      </c>
      <c r="K25" s="6">
        <v>36.6</v>
      </c>
      <c r="L25" s="6">
        <v>35.866666666666667</v>
      </c>
      <c r="M25">
        <v>72</v>
      </c>
    </row>
    <row r="26" spans="1:13" ht="19.2" x14ac:dyDescent="0.5">
      <c r="A26" t="s">
        <v>38</v>
      </c>
      <c r="B26" t="s">
        <v>39</v>
      </c>
      <c r="C26" s="3">
        <v>28</v>
      </c>
      <c r="D26" s="43">
        <v>28</v>
      </c>
      <c r="E26">
        <v>28</v>
      </c>
      <c r="G26" s="3">
        <v>58</v>
      </c>
      <c r="H26" s="3">
        <v>59</v>
      </c>
      <c r="I26" s="17">
        <v>61</v>
      </c>
      <c r="K26" s="6">
        <v>16.8</v>
      </c>
      <c r="L26" s="6">
        <v>23.733333333333334</v>
      </c>
      <c r="M26">
        <v>41</v>
      </c>
    </row>
    <row r="27" spans="1:13" ht="19.2" x14ac:dyDescent="0.5">
      <c r="A27" t="s">
        <v>40</v>
      </c>
      <c r="B27" t="s">
        <v>41</v>
      </c>
      <c r="C27" s="3">
        <v>20</v>
      </c>
      <c r="D27" s="43">
        <v>20</v>
      </c>
      <c r="E27">
        <v>20</v>
      </c>
      <c r="G27" s="3">
        <v>23</v>
      </c>
      <c r="H27" s="3">
        <v>24</v>
      </c>
      <c r="I27" s="17">
        <v>23</v>
      </c>
      <c r="K27" s="6">
        <v>12</v>
      </c>
      <c r="L27" s="6">
        <v>9.3333333333333339</v>
      </c>
      <c r="M27">
        <v>21</v>
      </c>
    </row>
    <row r="28" spans="1:13" ht="19.2" x14ac:dyDescent="0.5">
      <c r="A28" t="s">
        <v>42</v>
      </c>
      <c r="B28" t="s">
        <v>43</v>
      </c>
      <c r="C28" s="3">
        <v>99</v>
      </c>
      <c r="D28" s="43">
        <v>99</v>
      </c>
      <c r="E28">
        <v>99</v>
      </c>
      <c r="G28" s="3">
        <v>117</v>
      </c>
      <c r="H28" s="3">
        <v>124</v>
      </c>
      <c r="I28" s="17">
        <v>121</v>
      </c>
      <c r="K28" s="6">
        <v>59.4</v>
      </c>
      <c r="L28" s="6">
        <v>48.266666666666673</v>
      </c>
      <c r="M28">
        <v>108</v>
      </c>
    </row>
    <row r="29" spans="1:13" ht="19.2" x14ac:dyDescent="0.5">
      <c r="C29" s="3"/>
      <c r="D29" s="3"/>
      <c r="G29" s="3"/>
      <c r="H29" s="3"/>
      <c r="I29" s="17"/>
      <c r="K29" s="6"/>
      <c r="L29" s="6"/>
    </row>
    <row r="30" spans="1:13" ht="19.2" x14ac:dyDescent="0.5">
      <c r="C30" s="3"/>
      <c r="D30" s="3"/>
      <c r="G30" s="3"/>
      <c r="H30" s="3"/>
      <c r="I30" s="17"/>
      <c r="K30" s="6"/>
      <c r="L30" s="6"/>
    </row>
    <row r="31" spans="1:13" ht="19.2" x14ac:dyDescent="0.5">
      <c r="C31" s="3"/>
      <c r="D31" s="3"/>
      <c r="G31" s="3"/>
      <c r="H31" s="3"/>
      <c r="I31" s="17"/>
      <c r="K31" s="6"/>
      <c r="L31" s="6"/>
    </row>
    <row r="32" spans="1:13" ht="19.2" x14ac:dyDescent="0.5">
      <c r="C32" s="3"/>
      <c r="D32" s="3"/>
      <c r="G32" s="3"/>
      <c r="H32" s="3"/>
      <c r="I32" s="17"/>
      <c r="K32" s="6"/>
      <c r="L32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19" ma:contentTypeDescription="Create a new document." ma:contentTypeScope="" ma:versionID="c981758dc5f8b7d386bbbe46b82b7665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01fa072d48f4338f9c8f96d3cf0d3c65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f6c8b9c6-be5c-47cb-9f06-60e2bd81f763"/>
    <ds:schemaRef ds:uri="http://schemas.openxmlformats.org/package/2006/metadata/core-properties"/>
    <ds:schemaRef ds:uri="f3a3f4af-9df9-4e1d-8c69-a33c6e733a58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3939FA-87A6-4F63-9F2D-25E9BD94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 PS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2021-08-16T16:02:44Z</cp:lastPrinted>
  <dcterms:created xsi:type="dcterms:W3CDTF">2020-05-22T08:08:16Z</dcterms:created>
  <dcterms:modified xsi:type="dcterms:W3CDTF">2023-09-22T11:18:17Z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