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90" documentId="8_{9BF23CD5-AA5B-42D8-9B7B-2E4F67E41BD7}" xr6:coauthVersionLast="47" xr6:coauthVersionMax="47" xr10:uidLastSave="{F1A1EA4A-C3E4-424E-B259-20AFB51A88C3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Statistics!$A$1:$M$20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X8" i="1"/>
  <c r="P8" i="1"/>
  <c r="P7" i="1"/>
  <c r="X7" i="1" s="1"/>
  <c r="P6" i="1"/>
  <c r="X6" i="1" s="1"/>
  <c r="P5" i="1"/>
  <c r="X5" i="1" s="1"/>
  <c r="P4" i="1"/>
  <c r="X4" i="1" s="1"/>
  <c r="F18" i="1" l="1"/>
  <c r="S18" i="1"/>
  <c r="G18" i="1"/>
  <c r="D18" i="1"/>
  <c r="E18" i="1"/>
  <c r="I18" i="1"/>
  <c r="J18" i="1"/>
  <c r="K18" i="1"/>
  <c r="L18" i="1"/>
  <c r="M18" i="1"/>
  <c r="N18" i="1"/>
  <c r="U18" i="1"/>
  <c r="V18" i="1"/>
  <c r="R18" i="1"/>
  <c r="Y18" i="1"/>
  <c r="X18" i="1" l="1"/>
  <c r="P18" i="1"/>
</calcChain>
</file>

<file path=xl/sharedStrings.xml><?xml version="1.0" encoding="utf-8"?>
<sst xmlns="http://schemas.openxmlformats.org/spreadsheetml/2006/main" count="104" uniqueCount="61">
  <si>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</si>
  <si>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</si>
  <si>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</si>
  <si>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</si>
  <si>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</si>
  <si>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</si>
  <si>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</si>
  <si>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</si>
  <si>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</si>
  <si>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</si>
  <si>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</si>
  <si>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</si>
  <si>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</si>
  <si>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</si>
  <si>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</si>
  <si>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</si>
  <si>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</si>
  <si>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</si>
  <si>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</si>
  <si>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</si>
  <si>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</si>
  <si>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</si>
  <si>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</si>
  <si>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</si>
  <si>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</si>
  <si>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</si>
  <si>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</si>
  <si>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</si>
  <si>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130010</t>
  </si>
  <si>
    <t>Abbots Langley</t>
  </si>
  <si>
    <t>130570</t>
  </si>
  <si>
    <t>Bushey</t>
  </si>
  <si>
    <t>130580</t>
  </si>
  <si>
    <t>Bushey Heath</t>
  </si>
  <si>
    <t>131500</t>
  </si>
  <si>
    <t>Langleybury</t>
  </si>
  <si>
    <t>131520</t>
  </si>
  <si>
    <t>Leavesden</t>
  </si>
  <si>
    <t>131951</t>
  </si>
  <si>
    <t>131960</t>
  </si>
  <si>
    <t>Oxhey, St Matthew</t>
  </si>
  <si>
    <t>132730</t>
  </si>
  <si>
    <t>Watford, Christ Church</t>
  </si>
  <si>
    <t>132740</t>
  </si>
  <si>
    <t>Watford, St Andrew</t>
  </si>
  <si>
    <t>132760</t>
  </si>
  <si>
    <t>Watford, St John</t>
  </si>
  <si>
    <t>132761</t>
  </si>
  <si>
    <t>Watford, St Luke</t>
  </si>
  <si>
    <t>132770</t>
  </si>
  <si>
    <t>Watford</t>
  </si>
  <si>
    <t>132780</t>
  </si>
  <si>
    <t>Watford, St Michael</t>
  </si>
  <si>
    <t>132781</t>
  </si>
  <si>
    <t>Watford, St Peter</t>
  </si>
  <si>
    <t>Oxhey, All Saints</t>
  </si>
  <si>
    <t>2025 Parish Share - Watford Deanery</t>
  </si>
  <si>
    <t>Share Value= 272.25</t>
  </si>
  <si>
    <t>Parish Share 2025 £</t>
  </si>
  <si>
    <t>Parish Share 2024</t>
  </si>
  <si>
    <t>South Oxhey and Carpenders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</si>
</sst>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8" borderId="1" xfId="0" applyNumberFormat="1" applyFont="1" applyFill="1" applyBorder="1"/>
    <xf numFmtId="3" fontId="12" fillId="0" borderId="0" xfId="0" applyNumberFormat="1" applyFont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9" borderId="7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3" fontId="0" fillId="0" borderId="2" xfId="0" applyNumberFormat="1" applyBorder="1"/>
    <xf numFmtId="3" fontId="12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5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F16" sqref="F16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29" t="s">
        <v>56</v>
      </c>
    </row>
    <row r="2" spans="1:28" ht="18" x14ac:dyDescent="0.35">
      <c r="B2" s="29" t="s">
        <v>1</v>
      </c>
      <c r="D2" s="65" t="s">
        <v>0</v>
      </c>
      <c r="E2" s="66"/>
      <c r="F2" s="66"/>
      <c r="G2" s="67"/>
      <c r="I2" s="65" t="s">
        <v>2</v>
      </c>
      <c r="J2" s="68"/>
      <c r="K2" s="68"/>
      <c r="L2" s="68"/>
      <c r="M2" s="68"/>
      <c r="N2" s="69"/>
      <c r="O2" s="27"/>
      <c r="P2" s="50" t="s">
        <v>27</v>
      </c>
      <c r="Q2" s="27"/>
      <c r="R2" s="45" t="s">
        <v>20</v>
      </c>
      <c r="S2" s="46"/>
      <c r="U2" s="65" t="s">
        <v>18</v>
      </c>
      <c r="V2" s="69"/>
      <c r="X2" s="45" t="s">
        <v>21</v>
      </c>
      <c r="Y2" s="47"/>
    </row>
    <row r="3" spans="1:28" ht="55.5" customHeight="1" x14ac:dyDescent="0.3">
      <c r="A3" t="s">
        <v>10</v>
      </c>
      <c r="B3" t="s">
        <v>1</v>
      </c>
      <c r="D3" s="33" t="s">
        <v>13</v>
      </c>
      <c r="E3" s="34" t="s">
        <v>14</v>
      </c>
      <c r="F3" s="34" t="s">
        <v>24</v>
      </c>
      <c r="G3" s="35" t="s">
        <v>15</v>
      </c>
      <c r="H3" s="1"/>
      <c r="I3" s="36" t="s">
        <v>4</v>
      </c>
      <c r="J3" s="37" t="s">
        <v>3</v>
      </c>
      <c r="K3" s="37" t="s">
        <v>5</v>
      </c>
      <c r="L3" s="37" t="s">
        <v>57</v>
      </c>
      <c r="M3" s="38" t="s">
        <v>9</v>
      </c>
      <c r="N3" s="39" t="s">
        <v>11</v>
      </c>
      <c r="O3" s="1"/>
      <c r="P3" s="40" t="s">
        <v>26</v>
      </c>
      <c r="Q3" s="1"/>
      <c r="R3" s="41" t="s">
        <v>19</v>
      </c>
      <c r="S3" s="42" t="s">
        <v>25</v>
      </c>
      <c r="U3" s="43" t="s">
        <v>16</v>
      </c>
      <c r="V3" s="44" t="s">
        <v>17</v>
      </c>
      <c r="X3" s="48" t="s">
        <v>58</v>
      </c>
      <c r="Y3" s="49" t="s">
        <v>59</v>
      </c>
    </row>
    <row r="4" spans="1:28" ht="15.6" x14ac:dyDescent="0.3">
      <c r="A4" s="20" t="s">
        <v>28</v>
      </c>
      <c r="B4" s="20" t="s">
        <v>29</v>
      </c>
      <c r="C4" s="63">
        <v>1</v>
      </c>
      <c r="D4" s="55">
        <v>1</v>
      </c>
      <c r="E4" s="56"/>
      <c r="F4" s="56"/>
      <c r="G4" s="57">
        <v>38207.85</v>
      </c>
      <c r="I4" s="60">
        <v>125.33333333333333</v>
      </c>
      <c r="J4" s="64">
        <v>1.76</v>
      </c>
      <c r="K4" s="21">
        <v>221</v>
      </c>
      <c r="L4" s="22">
        <v>60423.119101494718</v>
      </c>
      <c r="M4" s="23">
        <v>0</v>
      </c>
      <c r="N4" s="24">
        <v>60423.119101494718</v>
      </c>
      <c r="O4" s="28"/>
      <c r="P4" s="58">
        <f t="shared" ref="P4:P17" si="0">N4+G4</f>
        <v>98630.969101494717</v>
      </c>
      <c r="Q4" s="28"/>
      <c r="R4" s="51"/>
      <c r="S4" s="52"/>
      <c r="T4" s="25"/>
      <c r="U4" s="53">
        <v>-9300</v>
      </c>
      <c r="V4" s="26" t="s">
        <v>12</v>
      </c>
      <c r="W4" s="20"/>
      <c r="X4" s="59">
        <f t="shared" ref="X4:X17" si="1">SUM(P4:V4)</f>
        <v>89330.969101494717</v>
      </c>
      <c r="Y4" s="61">
        <v>90003</v>
      </c>
      <c r="Z4" s="2"/>
      <c r="AA4" s="2"/>
      <c r="AB4" s="2"/>
    </row>
    <row r="5" spans="1:28" ht="15.6" x14ac:dyDescent="0.3">
      <c r="A5" s="20" t="s">
        <v>30</v>
      </c>
      <c r="B5" s="20" t="s">
        <v>31</v>
      </c>
      <c r="C5" s="63">
        <v>1</v>
      </c>
      <c r="D5" s="55">
        <v>1</v>
      </c>
      <c r="E5" s="56"/>
      <c r="F5" s="56"/>
      <c r="G5" s="57">
        <v>38207.85</v>
      </c>
      <c r="I5" s="60">
        <v>83.933333333333337</v>
      </c>
      <c r="J5" s="64">
        <v>1.6</v>
      </c>
      <c r="K5" s="21">
        <v>134</v>
      </c>
      <c r="L5" s="22">
        <v>36636.642351132541</v>
      </c>
      <c r="M5" s="23">
        <v>7002.104584367451</v>
      </c>
      <c r="N5" s="24">
        <v>43638.746935499992</v>
      </c>
      <c r="O5" s="28"/>
      <c r="P5" s="58">
        <f t="shared" si="0"/>
        <v>81846.596935499983</v>
      </c>
      <c r="Q5" s="28"/>
      <c r="R5" s="51"/>
      <c r="S5" s="52"/>
      <c r="T5" s="25"/>
      <c r="U5" s="53"/>
      <c r="V5" s="26" t="s">
        <v>12</v>
      </c>
      <c r="W5" s="20"/>
      <c r="X5" s="59">
        <f t="shared" si="1"/>
        <v>81846.596935499983</v>
      </c>
      <c r="Y5" s="61">
        <v>83027.523090000002</v>
      </c>
      <c r="Z5" s="2"/>
      <c r="AA5" s="2"/>
      <c r="AB5" s="2"/>
    </row>
    <row r="6" spans="1:28" ht="15.6" x14ac:dyDescent="0.3">
      <c r="A6" s="20" t="s">
        <v>32</v>
      </c>
      <c r="B6" s="20" t="s">
        <v>33</v>
      </c>
      <c r="C6" s="63">
        <v>1</v>
      </c>
      <c r="D6" s="55">
        <v>1</v>
      </c>
      <c r="E6" s="56"/>
      <c r="F6" s="56"/>
      <c r="G6" s="57">
        <v>38207.85</v>
      </c>
      <c r="I6" s="60">
        <v>44.466666666666669</v>
      </c>
      <c r="J6" s="64">
        <v>0.8</v>
      </c>
      <c r="K6" s="21">
        <v>36</v>
      </c>
      <c r="L6" s="22">
        <v>9842.6800346326236</v>
      </c>
      <c r="M6" s="23">
        <v>135.74813061737404</v>
      </c>
      <c r="N6" s="24">
        <v>9978.4281652499976</v>
      </c>
      <c r="O6" s="28"/>
      <c r="P6" s="58">
        <f t="shared" si="0"/>
        <v>48186.278165249998</v>
      </c>
      <c r="Q6" s="28"/>
      <c r="R6" s="51"/>
      <c r="S6" s="52"/>
      <c r="T6" s="25"/>
      <c r="U6" s="53" t="s">
        <v>12</v>
      </c>
      <c r="V6" s="26" t="s">
        <v>12</v>
      </c>
      <c r="W6" s="20"/>
      <c r="X6" s="59">
        <f t="shared" si="1"/>
        <v>48186.278165249998</v>
      </c>
      <c r="Y6" s="61">
        <v>47595.608594999998</v>
      </c>
      <c r="Z6" s="2"/>
      <c r="AA6" s="2"/>
      <c r="AB6" s="2"/>
    </row>
    <row r="7" spans="1:28" ht="15.6" x14ac:dyDescent="0.3">
      <c r="A7" s="20" t="s">
        <v>34</v>
      </c>
      <c r="B7" s="20" t="s">
        <v>35</v>
      </c>
      <c r="C7" s="63">
        <v>0.5</v>
      </c>
      <c r="D7" s="55">
        <v>0</v>
      </c>
      <c r="E7" s="56">
        <v>0.19041095890410958</v>
      </c>
      <c r="F7" s="56">
        <v>0.30958904109589042</v>
      </c>
      <c r="G7" s="57">
        <v>16498.715558688265</v>
      </c>
      <c r="I7" s="60">
        <v>58.866666666666667</v>
      </c>
      <c r="J7" s="64">
        <v>1.25</v>
      </c>
      <c r="K7" s="21">
        <v>74</v>
      </c>
      <c r="L7" s="22">
        <v>20232.175626744836</v>
      </c>
      <c r="M7" s="23">
        <v>567.12437325516294</v>
      </c>
      <c r="N7" s="24">
        <v>20799.3</v>
      </c>
      <c r="O7" s="28"/>
      <c r="P7" s="58">
        <f t="shared" si="0"/>
        <v>37298.015558688261</v>
      </c>
      <c r="Q7" s="28"/>
      <c r="R7" s="51"/>
      <c r="S7" s="52"/>
      <c r="T7" s="25"/>
      <c r="U7" s="53" t="s">
        <v>12</v>
      </c>
      <c r="V7" s="26" t="s">
        <v>12</v>
      </c>
      <c r="W7" s="20"/>
      <c r="X7" s="59">
        <f t="shared" si="1"/>
        <v>37298.015558688261</v>
      </c>
      <c r="Y7" s="61">
        <v>38180.022950819672</v>
      </c>
      <c r="Z7" s="2"/>
      <c r="AA7" s="2"/>
      <c r="AB7" s="2"/>
    </row>
    <row r="8" spans="1:28" ht="15.6" x14ac:dyDescent="0.3">
      <c r="A8" s="20" t="s">
        <v>36</v>
      </c>
      <c r="B8" s="20" t="s">
        <v>37</v>
      </c>
      <c r="C8" s="63">
        <v>1</v>
      </c>
      <c r="D8" s="55">
        <v>1</v>
      </c>
      <c r="E8" s="56"/>
      <c r="F8" s="56"/>
      <c r="G8" s="57">
        <v>38207.85</v>
      </c>
      <c r="I8" s="60">
        <v>77.8</v>
      </c>
      <c r="J8" s="64">
        <v>0.8</v>
      </c>
      <c r="K8" s="21">
        <v>62</v>
      </c>
      <c r="L8" s="22">
        <v>16951.282281867298</v>
      </c>
      <c r="M8" s="23">
        <v>296.91771813270316</v>
      </c>
      <c r="N8" s="24">
        <v>17248.2</v>
      </c>
      <c r="O8" s="28"/>
      <c r="P8" s="58">
        <f t="shared" si="0"/>
        <v>55456.05</v>
      </c>
      <c r="Q8" s="28"/>
      <c r="R8" s="51"/>
      <c r="S8" s="52"/>
      <c r="T8" s="25"/>
      <c r="U8" s="53" t="s">
        <v>12</v>
      </c>
      <c r="V8" s="26"/>
      <c r="W8" s="20"/>
      <c r="X8" s="59">
        <f t="shared" si="1"/>
        <v>55456.05</v>
      </c>
      <c r="Y8" s="61">
        <v>40248</v>
      </c>
      <c r="Z8" s="2"/>
      <c r="AA8" s="2"/>
      <c r="AB8" s="2"/>
    </row>
    <row r="9" spans="1:28" ht="15.6" x14ac:dyDescent="0.3">
      <c r="A9" s="20" t="s">
        <v>38</v>
      </c>
      <c r="B9" s="20" t="s">
        <v>60</v>
      </c>
      <c r="C9" s="63">
        <v>1</v>
      </c>
      <c r="D9" s="55">
        <v>1</v>
      </c>
      <c r="E9" s="56"/>
      <c r="F9" s="56"/>
      <c r="G9" s="57">
        <v>38207.85</v>
      </c>
      <c r="I9" s="60">
        <v>39.200000000000003</v>
      </c>
      <c r="J9" s="64">
        <v>0.5</v>
      </c>
      <c r="K9" s="21">
        <v>20</v>
      </c>
      <c r="L9" s="22">
        <v>5468.1555747959019</v>
      </c>
      <c r="M9" s="23">
        <v>112.1444252040983</v>
      </c>
      <c r="N9" s="24">
        <v>5580.3</v>
      </c>
      <c r="O9" s="28"/>
      <c r="P9" s="58">
        <f t="shared" si="0"/>
        <v>43788.15</v>
      </c>
      <c r="Q9" s="28"/>
      <c r="R9" s="51"/>
      <c r="S9" s="52"/>
      <c r="T9" s="25"/>
      <c r="U9" s="53"/>
      <c r="V9" s="26"/>
      <c r="W9" s="20"/>
      <c r="X9" s="59">
        <f t="shared" si="1"/>
        <v>43788.15</v>
      </c>
      <c r="Y9" s="61">
        <v>42966</v>
      </c>
      <c r="Z9" s="2"/>
      <c r="AA9" s="2"/>
      <c r="AB9" s="2"/>
    </row>
    <row r="10" spans="1:28" ht="15.6" x14ac:dyDescent="0.3">
      <c r="A10" s="20" t="s">
        <v>39</v>
      </c>
      <c r="B10" s="20" t="s">
        <v>40</v>
      </c>
      <c r="C10" s="63">
        <v>1</v>
      </c>
      <c r="D10" s="55">
        <v>0.57260273972602738</v>
      </c>
      <c r="E10" s="56">
        <v>0.42739726027397262</v>
      </c>
      <c r="F10" s="56"/>
      <c r="G10" s="57">
        <v>34941.863917808223</v>
      </c>
      <c r="I10" s="60">
        <v>41.933333333333337</v>
      </c>
      <c r="J10" s="64">
        <v>1.2</v>
      </c>
      <c r="K10" s="21">
        <v>50</v>
      </c>
      <c r="L10" s="22">
        <v>13670.388936989755</v>
      </c>
      <c r="M10" s="23">
        <v>-2370.5620367397532</v>
      </c>
      <c r="N10" s="24">
        <v>11299.826900250002</v>
      </c>
      <c r="O10" s="28"/>
      <c r="P10" s="58">
        <f t="shared" si="0"/>
        <v>46241.690818058225</v>
      </c>
      <c r="Q10" s="28"/>
      <c r="R10" s="51"/>
      <c r="S10" s="52"/>
      <c r="T10" s="25"/>
      <c r="U10" s="53" t="s">
        <v>12</v>
      </c>
      <c r="V10" s="26"/>
      <c r="W10" s="20"/>
      <c r="X10" s="59">
        <f t="shared" si="1"/>
        <v>46241.690818058225</v>
      </c>
      <c r="Y10" s="61">
        <v>47853.739905000002</v>
      </c>
      <c r="Z10" s="2"/>
      <c r="AA10" s="2"/>
      <c r="AB10" s="2"/>
    </row>
    <row r="11" spans="1:28" ht="15.6" x14ac:dyDescent="0.3">
      <c r="A11" s="20" t="s">
        <v>41</v>
      </c>
      <c r="B11" s="20" t="s">
        <v>42</v>
      </c>
      <c r="C11" s="63">
        <v>0.5</v>
      </c>
      <c r="D11" s="55">
        <v>0.5</v>
      </c>
      <c r="E11" s="56"/>
      <c r="F11" s="56"/>
      <c r="G11" s="57">
        <v>19103.924999999999</v>
      </c>
      <c r="I11" s="60">
        <v>32.6</v>
      </c>
      <c r="J11" s="64">
        <v>1.1000000000000001</v>
      </c>
      <c r="K11" s="21">
        <v>36</v>
      </c>
      <c r="L11" s="22">
        <v>9842.6800346326236</v>
      </c>
      <c r="M11" s="23">
        <v>4109.9699653673761</v>
      </c>
      <c r="N11" s="24">
        <v>13952.65</v>
      </c>
      <c r="O11" s="28"/>
      <c r="P11" s="58">
        <f t="shared" si="0"/>
        <v>33056.574999999997</v>
      </c>
      <c r="Q11" s="28"/>
      <c r="R11" s="51"/>
      <c r="S11" s="52"/>
      <c r="T11" s="25"/>
      <c r="U11" s="53" t="s">
        <v>12</v>
      </c>
      <c r="V11" s="26"/>
      <c r="W11" s="20"/>
      <c r="X11" s="59">
        <f t="shared" si="1"/>
        <v>33056.574999999997</v>
      </c>
      <c r="Y11" s="61">
        <v>33233</v>
      </c>
      <c r="Z11" s="2"/>
      <c r="AA11" s="2"/>
      <c r="AB11" s="2"/>
    </row>
    <row r="12" spans="1:28" ht="15.6" x14ac:dyDescent="0.3">
      <c r="A12" s="20" t="s">
        <v>43</v>
      </c>
      <c r="B12" s="20" t="s">
        <v>44</v>
      </c>
      <c r="C12" s="63">
        <v>0.5</v>
      </c>
      <c r="D12" s="55">
        <v>0.78630136986301369</v>
      </c>
      <c r="E12" s="56"/>
      <c r="F12" s="56">
        <v>0.10684931506849316</v>
      </c>
      <c r="G12" s="57">
        <v>33728.405804047215</v>
      </c>
      <c r="I12" s="60">
        <v>51.666666666666671</v>
      </c>
      <c r="J12" s="64">
        <v>1.3</v>
      </c>
      <c r="K12" s="21">
        <v>67</v>
      </c>
      <c r="L12" s="22">
        <v>18318.321175566271</v>
      </c>
      <c r="M12" s="23">
        <v>-993.63617556626923</v>
      </c>
      <c r="N12" s="24">
        <v>17324.685000000001</v>
      </c>
      <c r="O12" s="28"/>
      <c r="P12" s="58">
        <f t="shared" si="0"/>
        <v>51053.090804047213</v>
      </c>
      <c r="Q12" s="28"/>
      <c r="R12" s="51"/>
      <c r="S12" s="52"/>
      <c r="T12" s="25"/>
      <c r="U12" s="53" t="s">
        <v>12</v>
      </c>
      <c r="V12" s="26"/>
      <c r="W12" s="20"/>
      <c r="X12" s="59">
        <f t="shared" si="1"/>
        <v>51053.090804047213</v>
      </c>
      <c r="Y12" s="61">
        <v>32161.7</v>
      </c>
      <c r="Z12" s="2"/>
      <c r="AA12" s="2"/>
      <c r="AB12" s="2"/>
    </row>
    <row r="13" spans="1:28" ht="15.6" x14ac:dyDescent="0.3">
      <c r="A13" s="20" t="s">
        <v>45</v>
      </c>
      <c r="B13" s="20" t="s">
        <v>46</v>
      </c>
      <c r="C13" s="63">
        <v>0.75</v>
      </c>
      <c r="D13" s="55">
        <v>0.75</v>
      </c>
      <c r="E13" s="56"/>
      <c r="F13" s="56"/>
      <c r="G13" s="57">
        <v>28655.887499999997</v>
      </c>
      <c r="I13" s="60">
        <v>48.400000000000006</v>
      </c>
      <c r="J13" s="64">
        <v>0.9</v>
      </c>
      <c r="K13" s="21">
        <v>44</v>
      </c>
      <c r="L13" s="22">
        <v>12029.942264550984</v>
      </c>
      <c r="M13" s="23">
        <v>-279.86467267598164</v>
      </c>
      <c r="N13" s="24">
        <v>11750.077591875002</v>
      </c>
      <c r="O13" s="28"/>
      <c r="P13" s="58">
        <f t="shared" si="0"/>
        <v>40405.965091874998</v>
      </c>
      <c r="Q13" s="28"/>
      <c r="R13" s="51"/>
      <c r="S13" s="52"/>
      <c r="T13" s="25"/>
      <c r="U13" s="53" t="s">
        <v>12</v>
      </c>
      <c r="V13" s="26"/>
      <c r="W13" s="20"/>
      <c r="X13" s="59">
        <f t="shared" si="1"/>
        <v>40405.965091874998</v>
      </c>
      <c r="Y13" s="61">
        <v>36410.069759631151</v>
      </c>
      <c r="Z13" s="2"/>
      <c r="AA13" s="2"/>
      <c r="AB13" s="2"/>
    </row>
    <row r="14" spans="1:28" ht="15.6" x14ac:dyDescent="0.3">
      <c r="A14" s="20" t="s">
        <v>47</v>
      </c>
      <c r="B14" s="20" t="s">
        <v>48</v>
      </c>
      <c r="C14" s="63">
        <v>1</v>
      </c>
      <c r="D14" s="55">
        <v>1</v>
      </c>
      <c r="E14" s="56"/>
      <c r="F14" s="56"/>
      <c r="G14" s="57">
        <v>38207.85</v>
      </c>
      <c r="I14" s="60">
        <v>156.80000000000001</v>
      </c>
      <c r="J14" s="64">
        <v>1.8</v>
      </c>
      <c r="K14" s="21">
        <v>282</v>
      </c>
      <c r="L14" s="22">
        <v>77100.993604622214</v>
      </c>
      <c r="M14" s="23">
        <v>0</v>
      </c>
      <c r="N14" s="24">
        <v>77100.993604622214</v>
      </c>
      <c r="O14" s="28"/>
      <c r="P14" s="58">
        <f t="shared" si="0"/>
        <v>115308.84360462221</v>
      </c>
      <c r="Q14" s="28"/>
      <c r="R14" s="51"/>
      <c r="S14" s="52"/>
      <c r="T14" s="25"/>
      <c r="U14" s="53" t="s">
        <v>12</v>
      </c>
      <c r="V14" s="26"/>
      <c r="W14" s="20"/>
      <c r="X14" s="59">
        <f t="shared" si="1"/>
        <v>115308.84360462221</v>
      </c>
      <c r="Y14" s="61">
        <v>120953</v>
      </c>
      <c r="Z14" s="2"/>
      <c r="AA14" s="2"/>
      <c r="AB14" s="2"/>
    </row>
    <row r="15" spans="1:28" ht="15.6" x14ac:dyDescent="0.3">
      <c r="A15" s="20" t="s">
        <v>49</v>
      </c>
      <c r="B15" s="20" t="s">
        <v>50</v>
      </c>
      <c r="C15" s="63">
        <v>1</v>
      </c>
      <c r="D15" s="55">
        <v>0.43013698630136987</v>
      </c>
      <c r="E15" s="56">
        <v>0.56986301369863013</v>
      </c>
      <c r="F15" s="56"/>
      <c r="G15" s="57">
        <v>33853.201890410957</v>
      </c>
      <c r="I15" s="60">
        <v>113.93333333333334</v>
      </c>
      <c r="J15" s="64">
        <v>1.6</v>
      </c>
      <c r="K15" s="21">
        <v>182</v>
      </c>
      <c r="L15" s="22">
        <v>49760.215730642711</v>
      </c>
      <c r="M15" s="23">
        <v>0</v>
      </c>
      <c r="N15" s="24">
        <v>49760.215730642711</v>
      </c>
      <c r="O15" s="28"/>
      <c r="P15" s="58">
        <f t="shared" si="0"/>
        <v>83613.417621053668</v>
      </c>
      <c r="Q15" s="28"/>
      <c r="R15" s="51"/>
      <c r="S15" s="52"/>
      <c r="T15" s="25"/>
      <c r="U15" s="53" t="s">
        <v>12</v>
      </c>
      <c r="V15" s="26"/>
      <c r="W15" s="20"/>
      <c r="X15" s="59">
        <f t="shared" si="1"/>
        <v>83613.417621053668</v>
      </c>
      <c r="Y15" s="61">
        <v>85444.295081967226</v>
      </c>
      <c r="Z15" s="2"/>
      <c r="AA15" s="2"/>
      <c r="AB15" s="2"/>
    </row>
    <row r="16" spans="1:28" ht="15.6" x14ac:dyDescent="0.3">
      <c r="A16" s="20" t="s">
        <v>51</v>
      </c>
      <c r="B16" s="20" t="s">
        <v>52</v>
      </c>
      <c r="C16" s="63">
        <v>1</v>
      </c>
      <c r="D16" s="55">
        <v>0</v>
      </c>
      <c r="E16" s="56">
        <v>1</v>
      </c>
      <c r="F16" s="56"/>
      <c r="G16" s="57">
        <v>30566.28</v>
      </c>
      <c r="I16" s="60">
        <v>53.133333333333333</v>
      </c>
      <c r="J16" s="64">
        <v>1</v>
      </c>
      <c r="K16" s="21">
        <v>53</v>
      </c>
      <c r="L16" s="22">
        <v>14490.612273209141</v>
      </c>
      <c r="M16" s="23">
        <v>514.74089204085612</v>
      </c>
      <c r="N16" s="24">
        <v>15005.353165249997</v>
      </c>
      <c r="O16" s="28"/>
      <c r="P16" s="58">
        <f t="shared" si="0"/>
        <v>45571.633165249994</v>
      </c>
      <c r="Q16" s="28"/>
      <c r="R16" s="51"/>
      <c r="S16" s="52"/>
      <c r="T16" s="25"/>
      <c r="U16" s="53" t="s">
        <v>12</v>
      </c>
      <c r="V16" s="26"/>
      <c r="W16" s="20"/>
      <c r="X16" s="59">
        <f t="shared" si="1"/>
        <v>45571.633165249994</v>
      </c>
      <c r="Y16" s="61">
        <v>51022.37416877049</v>
      </c>
      <c r="Z16" s="2"/>
      <c r="AA16" s="2"/>
      <c r="AB16" s="2"/>
    </row>
    <row r="17" spans="1:28" ht="15.6" x14ac:dyDescent="0.3">
      <c r="A17" s="20" t="s">
        <v>53</v>
      </c>
      <c r="B17" s="20" t="s">
        <v>54</v>
      </c>
      <c r="C17" s="63">
        <v>1</v>
      </c>
      <c r="D17" s="55">
        <v>0.43013698630136987</v>
      </c>
      <c r="E17" s="56"/>
      <c r="F17" s="56"/>
      <c r="G17" s="57">
        <v>38207.85</v>
      </c>
      <c r="I17" s="60">
        <v>49.93333333333333</v>
      </c>
      <c r="J17" s="64">
        <v>1</v>
      </c>
      <c r="K17" s="21">
        <v>50</v>
      </c>
      <c r="L17" s="22">
        <v>13670.388936989755</v>
      </c>
      <c r="M17" s="23">
        <v>-537.40893698975378</v>
      </c>
      <c r="N17" s="24">
        <v>13132.980000000001</v>
      </c>
      <c r="O17" s="28"/>
      <c r="P17" s="58">
        <f t="shared" si="0"/>
        <v>51340.83</v>
      </c>
      <c r="Q17" s="28"/>
      <c r="R17" s="51">
        <v>-10000</v>
      </c>
      <c r="S17" s="52"/>
      <c r="T17" s="25"/>
      <c r="U17" s="53" t="s">
        <v>12</v>
      </c>
      <c r="V17" s="26" t="s">
        <v>12</v>
      </c>
      <c r="W17" s="20"/>
      <c r="X17" s="59">
        <f t="shared" si="1"/>
        <v>41340.83</v>
      </c>
      <c r="Y17" s="61">
        <v>49599.6</v>
      </c>
      <c r="Z17" s="2"/>
      <c r="AA17" s="2"/>
      <c r="AB17" s="2"/>
    </row>
    <row r="18" spans="1:28" ht="15.6" x14ac:dyDescent="0.3">
      <c r="A18" s="20"/>
      <c r="B18" s="20"/>
      <c r="C18" s="20"/>
      <c r="D18" s="30">
        <f>SUM(D4:D17)</f>
        <v>9.4691780821917817</v>
      </c>
      <c r="E18" s="31">
        <f>SUM(E4:E17)</f>
        <v>2.1876712328767125</v>
      </c>
      <c r="F18" s="31">
        <f>SUM(F4:F17)</f>
        <v>0.41643835616438357</v>
      </c>
      <c r="G18" s="31">
        <f>SUM(G4:G17)</f>
        <v>464803.22967095464</v>
      </c>
      <c r="H18" s="31"/>
      <c r="I18" s="31">
        <f t="shared" ref="I18:N18" si="2">SUM(I4:I17)</f>
        <v>978</v>
      </c>
      <c r="J18" s="31">
        <f t="shared" si="2"/>
        <v>16.61</v>
      </c>
      <c r="K18" s="31">
        <f t="shared" si="2"/>
        <v>1311</v>
      </c>
      <c r="L18" s="31">
        <f t="shared" si="2"/>
        <v>358437.59792787139</v>
      </c>
      <c r="M18" s="31">
        <f t="shared" si="2"/>
        <v>8557.2782670132638</v>
      </c>
      <c r="N18" s="31">
        <f t="shared" si="2"/>
        <v>366994.87619488459</v>
      </c>
      <c r="O18" s="31"/>
      <c r="P18" s="31">
        <f>SUM(P4:P17)</f>
        <v>831798.10586583905</v>
      </c>
      <c r="Q18" s="31"/>
      <c r="R18" s="31">
        <f>SUM(R4:R17)</f>
        <v>-10000</v>
      </c>
      <c r="S18" s="31">
        <f>SUM(S4:S17)</f>
        <v>0</v>
      </c>
      <c r="T18" s="31"/>
      <c r="U18" s="31">
        <f>SUM(U4:U17)</f>
        <v>-9300</v>
      </c>
      <c r="V18" s="31">
        <f>SUM(V4:V17)</f>
        <v>0</v>
      </c>
      <c r="W18" s="31"/>
      <c r="X18" s="31">
        <f>SUM(X4:X17)</f>
        <v>812498.10586583905</v>
      </c>
      <c r="Y18" s="32">
        <f>SUM(Y4:Y17)</f>
        <v>798697.93355118856</v>
      </c>
    </row>
    <row r="20" spans="1:28" x14ac:dyDescent="0.3">
      <c r="D20" s="17"/>
      <c r="G20" s="2"/>
      <c r="M20" s="2"/>
      <c r="X20" s="2"/>
    </row>
    <row r="21" spans="1:28" x14ac:dyDescent="0.3">
      <c r="M21" s="2"/>
      <c r="X21" s="2"/>
    </row>
    <row r="22" spans="1:28" x14ac:dyDescent="0.3">
      <c r="D22" s="2"/>
    </row>
    <row r="23" spans="1:28" x14ac:dyDescent="0.3">
      <c r="D23" s="2"/>
      <c r="M23" s="2"/>
    </row>
    <row r="24" spans="1:28" x14ac:dyDescent="0.3">
      <c r="M24" s="2"/>
    </row>
    <row r="25" spans="1:28" x14ac:dyDescent="0.3">
      <c r="D25" s="2"/>
      <c r="M25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G15" sqref="G15"/>
      <selection pane="bottomLeft" activeCell="B27" sqref="B27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7</v>
      </c>
      <c r="L2" t="s">
        <v>8</v>
      </c>
      <c r="M2" t="s">
        <v>22</v>
      </c>
    </row>
    <row r="3" spans="1:13" ht="19.2" x14ac:dyDescent="0.5">
      <c r="C3" t="s">
        <v>6</v>
      </c>
      <c r="D3" s="3"/>
      <c r="E3" s="3"/>
      <c r="G3" t="s">
        <v>23</v>
      </c>
    </row>
    <row r="4" spans="1:13" ht="19.2" x14ac:dyDescent="0.5">
      <c r="C4" s="4"/>
      <c r="D4" s="4"/>
      <c r="E4" s="4"/>
    </row>
    <row r="5" spans="1:13" ht="19.2" x14ac:dyDescent="0.5">
      <c r="C5" s="4"/>
      <c r="D5" s="4"/>
      <c r="E5" s="4"/>
    </row>
    <row r="6" spans="1:13" ht="19.2" x14ac:dyDescent="0.5">
      <c r="C6" s="4"/>
      <c r="D6" s="4"/>
      <c r="E6" s="4"/>
    </row>
    <row r="7" spans="1:13" ht="19.2" x14ac:dyDescent="0.5">
      <c r="A7" s="2" t="s">
        <v>28</v>
      </c>
      <c r="B7" s="2" t="s">
        <v>29</v>
      </c>
      <c r="C7" s="54">
        <v>121</v>
      </c>
      <c r="D7" s="54">
        <v>74</v>
      </c>
      <c r="E7" s="54">
        <v>97</v>
      </c>
      <c r="F7" s="54"/>
      <c r="G7" s="54">
        <v>171</v>
      </c>
      <c r="H7" s="54">
        <v>167</v>
      </c>
      <c r="I7" s="54">
        <v>164</v>
      </c>
      <c r="J7" s="54"/>
      <c r="K7" s="54">
        <v>58.399999999999991</v>
      </c>
      <c r="L7" s="54">
        <v>66.933333333333337</v>
      </c>
      <c r="M7" s="54">
        <v>125.33333333333333</v>
      </c>
    </row>
    <row r="8" spans="1:13" ht="19.2" x14ac:dyDescent="0.5">
      <c r="A8" s="2" t="s">
        <v>30</v>
      </c>
      <c r="B8" s="2" t="s">
        <v>31</v>
      </c>
      <c r="C8" s="54">
        <v>89</v>
      </c>
      <c r="D8" s="54">
        <v>49</v>
      </c>
      <c r="E8" s="54">
        <v>49</v>
      </c>
      <c r="F8" s="54"/>
      <c r="G8" s="54">
        <v>125</v>
      </c>
      <c r="H8" s="54">
        <v>115</v>
      </c>
      <c r="I8" s="54">
        <v>109</v>
      </c>
      <c r="J8" s="54"/>
      <c r="K8" s="54">
        <v>37.4</v>
      </c>
      <c r="L8" s="54">
        <v>46.533333333333331</v>
      </c>
      <c r="M8" s="54">
        <v>83.933333333333337</v>
      </c>
    </row>
    <row r="9" spans="1:13" ht="19.2" x14ac:dyDescent="0.5">
      <c r="A9" s="2" t="s">
        <v>32</v>
      </c>
      <c r="B9" s="2" t="s">
        <v>33</v>
      </c>
      <c r="C9" s="54">
        <v>44</v>
      </c>
      <c r="D9" s="54">
        <v>35</v>
      </c>
      <c r="E9" s="54">
        <v>36</v>
      </c>
      <c r="F9" s="54"/>
      <c r="G9" s="54">
        <v>54</v>
      </c>
      <c r="H9" s="54">
        <v>54</v>
      </c>
      <c r="I9" s="54">
        <v>53</v>
      </c>
      <c r="J9" s="54"/>
      <c r="K9" s="54">
        <v>23</v>
      </c>
      <c r="L9" s="54">
        <v>21.466666666666669</v>
      </c>
      <c r="M9" s="54">
        <v>44.466666666666669</v>
      </c>
    </row>
    <row r="10" spans="1:13" ht="19.2" x14ac:dyDescent="0.5">
      <c r="A10" s="2" t="s">
        <v>34</v>
      </c>
      <c r="B10" s="2" t="s">
        <v>35</v>
      </c>
      <c r="C10" s="54">
        <v>59</v>
      </c>
      <c r="D10" s="54">
        <v>41</v>
      </c>
      <c r="E10" s="54">
        <v>37</v>
      </c>
      <c r="F10" s="54"/>
      <c r="G10" s="54">
        <v>86</v>
      </c>
      <c r="H10" s="54">
        <v>86</v>
      </c>
      <c r="I10" s="54">
        <v>64</v>
      </c>
      <c r="J10" s="54"/>
      <c r="K10" s="54">
        <v>27.4</v>
      </c>
      <c r="L10" s="54">
        <v>31.466666666666669</v>
      </c>
      <c r="M10" s="54">
        <v>58.866666666666667</v>
      </c>
    </row>
    <row r="11" spans="1:13" ht="19.2" x14ac:dyDescent="0.5">
      <c r="A11" s="2" t="s">
        <v>36</v>
      </c>
      <c r="B11" s="2" t="s">
        <v>37</v>
      </c>
      <c r="C11" s="54">
        <v>74</v>
      </c>
      <c r="D11" s="54">
        <v>37</v>
      </c>
      <c r="E11" s="54">
        <v>42</v>
      </c>
      <c r="F11" s="54"/>
      <c r="G11" s="54">
        <v>119</v>
      </c>
      <c r="H11" s="54">
        <v>118</v>
      </c>
      <c r="I11" s="54">
        <v>117</v>
      </c>
      <c r="J11" s="54"/>
      <c r="K11" s="54">
        <v>30.599999999999998</v>
      </c>
      <c r="L11" s="54">
        <v>47.2</v>
      </c>
      <c r="M11" s="54">
        <v>77.8</v>
      </c>
    </row>
    <row r="12" spans="1:13" ht="19.2" x14ac:dyDescent="0.5">
      <c r="A12" s="2" t="s">
        <v>38</v>
      </c>
      <c r="B12" s="2" t="s">
        <v>55</v>
      </c>
      <c r="C12" s="54">
        <v>35</v>
      </c>
      <c r="D12" s="54">
        <v>17</v>
      </c>
      <c r="E12" s="54">
        <v>20</v>
      </c>
      <c r="F12" s="54"/>
      <c r="G12" s="54">
        <v>64</v>
      </c>
      <c r="H12" s="54">
        <v>62</v>
      </c>
      <c r="I12" s="54">
        <v>60</v>
      </c>
      <c r="J12" s="54"/>
      <c r="K12" s="54">
        <v>14.399999999999999</v>
      </c>
      <c r="L12" s="54">
        <v>24.8</v>
      </c>
      <c r="M12" s="54">
        <v>39.200000000000003</v>
      </c>
    </row>
    <row r="13" spans="1:13" ht="19.2" x14ac:dyDescent="0.5">
      <c r="A13" s="2" t="s">
        <v>39</v>
      </c>
      <c r="B13" s="2" t="s">
        <v>40</v>
      </c>
      <c r="C13" s="54">
        <v>22</v>
      </c>
      <c r="D13" s="54">
        <v>42</v>
      </c>
      <c r="E13" s="54">
        <v>37</v>
      </c>
      <c r="F13" s="54"/>
      <c r="G13" s="54">
        <v>47</v>
      </c>
      <c r="H13" s="54">
        <v>57</v>
      </c>
      <c r="I13" s="54">
        <v>59</v>
      </c>
      <c r="J13" s="54"/>
      <c r="K13" s="54">
        <v>20.2</v>
      </c>
      <c r="L13" s="54">
        <v>21.733333333333334</v>
      </c>
      <c r="M13" s="54">
        <v>41.933333333333337</v>
      </c>
    </row>
    <row r="14" spans="1:13" ht="19.2" x14ac:dyDescent="0.5">
      <c r="A14" s="2" t="s">
        <v>49</v>
      </c>
      <c r="B14" s="2" t="s">
        <v>50</v>
      </c>
      <c r="C14" s="54">
        <v>126</v>
      </c>
      <c r="D14" s="54">
        <v>83</v>
      </c>
      <c r="E14" s="54">
        <v>84</v>
      </c>
      <c r="F14" s="54"/>
      <c r="G14" s="54">
        <v>138</v>
      </c>
      <c r="H14" s="54">
        <v>140</v>
      </c>
      <c r="I14" s="54">
        <v>137</v>
      </c>
      <c r="J14" s="54"/>
      <c r="K14" s="54">
        <v>58.6</v>
      </c>
      <c r="L14" s="54">
        <v>55.333333333333343</v>
      </c>
      <c r="M14" s="54">
        <v>113.93333333333334</v>
      </c>
    </row>
    <row r="15" spans="1:13" ht="19.2" x14ac:dyDescent="0.5">
      <c r="A15" s="2" t="s">
        <v>41</v>
      </c>
      <c r="B15" s="2" t="s">
        <v>42</v>
      </c>
      <c r="C15" s="54">
        <v>51</v>
      </c>
      <c r="D15" s="54">
        <v>16</v>
      </c>
      <c r="E15" s="62">
        <v>16</v>
      </c>
      <c r="F15" s="54"/>
      <c r="G15" s="54">
        <v>60</v>
      </c>
      <c r="H15" s="54">
        <v>30</v>
      </c>
      <c r="I15" s="62">
        <v>30</v>
      </c>
      <c r="J15" s="54"/>
      <c r="K15" s="54">
        <v>16.600000000000001</v>
      </c>
      <c r="L15" s="54">
        <v>16</v>
      </c>
      <c r="M15" s="54">
        <v>32.6</v>
      </c>
    </row>
    <row r="16" spans="1:13" ht="19.2" x14ac:dyDescent="0.5">
      <c r="A16" s="2" t="s">
        <v>43</v>
      </c>
      <c r="B16" s="2" t="s">
        <v>44</v>
      </c>
      <c r="C16" s="54">
        <v>40</v>
      </c>
      <c r="D16" s="54">
        <v>33</v>
      </c>
      <c r="E16" s="54">
        <v>42</v>
      </c>
      <c r="F16" s="54"/>
      <c r="G16" s="54">
        <v>66</v>
      </c>
      <c r="H16" s="54">
        <v>75</v>
      </c>
      <c r="I16" s="54">
        <v>74</v>
      </c>
      <c r="J16" s="54"/>
      <c r="K16" s="54">
        <v>23</v>
      </c>
      <c r="L16" s="54">
        <v>28.666666666666671</v>
      </c>
      <c r="M16" s="54">
        <v>51.666666666666671</v>
      </c>
    </row>
    <row r="17" spans="1:13" ht="19.2" x14ac:dyDescent="0.5">
      <c r="A17" s="2" t="s">
        <v>45</v>
      </c>
      <c r="B17" s="2" t="s">
        <v>46</v>
      </c>
      <c r="C17" s="54">
        <v>39</v>
      </c>
      <c r="D17" s="54">
        <v>45</v>
      </c>
      <c r="E17" s="54">
        <v>30</v>
      </c>
      <c r="F17" s="54"/>
      <c r="G17" s="54">
        <v>73</v>
      </c>
      <c r="H17" s="54">
        <v>73</v>
      </c>
      <c r="I17" s="54">
        <v>46</v>
      </c>
      <c r="J17" s="54"/>
      <c r="K17" s="54">
        <v>22.8</v>
      </c>
      <c r="L17" s="54">
        <v>25.6</v>
      </c>
      <c r="M17" s="54">
        <v>48.400000000000006</v>
      </c>
    </row>
    <row r="18" spans="1:13" ht="19.2" x14ac:dyDescent="0.5">
      <c r="A18" s="2" t="s">
        <v>47</v>
      </c>
      <c r="B18" s="2" t="s">
        <v>48</v>
      </c>
      <c r="C18" s="54">
        <v>158</v>
      </c>
      <c r="D18" s="54">
        <v>98</v>
      </c>
      <c r="E18" s="54">
        <v>110</v>
      </c>
      <c r="F18" s="54"/>
      <c r="G18" s="54">
        <v>204</v>
      </c>
      <c r="H18" s="54">
        <v>208</v>
      </c>
      <c r="I18" s="54">
        <v>215</v>
      </c>
      <c r="J18" s="54"/>
      <c r="K18" s="54">
        <v>73.2</v>
      </c>
      <c r="L18" s="54">
        <v>83.600000000000009</v>
      </c>
      <c r="M18" s="54">
        <v>156.80000000000001</v>
      </c>
    </row>
    <row r="19" spans="1:13" ht="19.2" x14ac:dyDescent="0.5">
      <c r="A19" s="2" t="s">
        <v>51</v>
      </c>
      <c r="B19" s="2" t="s">
        <v>52</v>
      </c>
      <c r="C19" s="54">
        <v>53</v>
      </c>
      <c r="D19" s="54">
        <v>38</v>
      </c>
      <c r="E19" s="54">
        <v>38</v>
      </c>
      <c r="F19" s="54"/>
      <c r="G19" s="54">
        <v>71</v>
      </c>
      <c r="H19" s="54">
        <v>67</v>
      </c>
      <c r="I19" s="54">
        <v>67</v>
      </c>
      <c r="J19" s="54"/>
      <c r="K19" s="54">
        <v>25.8</v>
      </c>
      <c r="L19" s="54">
        <v>27.333333333333332</v>
      </c>
      <c r="M19" s="54">
        <v>53.133333333333333</v>
      </c>
    </row>
    <row r="20" spans="1:13" ht="19.2" x14ac:dyDescent="0.5">
      <c r="A20" s="2" t="s">
        <v>53</v>
      </c>
      <c r="B20" s="2" t="s">
        <v>54</v>
      </c>
      <c r="C20" s="54">
        <v>37</v>
      </c>
      <c r="D20" s="54">
        <v>35</v>
      </c>
      <c r="E20" s="54">
        <v>47</v>
      </c>
      <c r="F20" s="54"/>
      <c r="G20" s="54">
        <v>63</v>
      </c>
      <c r="H20" s="54">
        <v>63</v>
      </c>
      <c r="I20" s="54">
        <v>70</v>
      </c>
      <c r="J20" s="54"/>
      <c r="K20" s="54">
        <v>23.799999999999997</v>
      </c>
      <c r="L20" s="54">
        <v>26.133333333333333</v>
      </c>
      <c r="M20" s="54">
        <v>49.93333333333333</v>
      </c>
    </row>
    <row r="21" spans="1:13" ht="19.2" x14ac:dyDescent="0.5">
      <c r="C21" s="9"/>
      <c r="D21" s="4"/>
      <c r="G21" s="4"/>
      <c r="H21" s="4"/>
      <c r="I21" s="18"/>
      <c r="K21" s="16"/>
      <c r="L21" s="16"/>
    </row>
    <row r="22" spans="1:13" ht="19.2" x14ac:dyDescent="0.5">
      <c r="C22" s="4"/>
      <c r="D22" s="4"/>
      <c r="G22" s="4"/>
      <c r="H22" s="4"/>
      <c r="I22" s="18"/>
      <c r="K22" s="16"/>
      <c r="L22" s="16"/>
    </row>
    <row r="23" spans="1:13" ht="19.2" x14ac:dyDescent="0.5">
      <c r="C23" s="4"/>
      <c r="D23" s="4"/>
      <c r="G23" s="4"/>
      <c r="H23" s="4"/>
      <c r="I23" s="18"/>
      <c r="K23" s="16"/>
      <c r="L23" s="16"/>
    </row>
    <row r="24" spans="1:13" ht="19.2" x14ac:dyDescent="0.5">
      <c r="C24" s="4"/>
      <c r="D24" s="4"/>
      <c r="G24" s="4"/>
      <c r="H24" s="4"/>
      <c r="I24" s="18"/>
      <c r="K24" s="16"/>
      <c r="L24" s="16"/>
    </row>
    <row r="25" spans="1:13" ht="19.2" x14ac:dyDescent="0.5">
      <c r="C25" s="4"/>
      <c r="D25" s="4"/>
      <c r="G25" s="4"/>
      <c r="H25" s="4"/>
      <c r="I25" s="18"/>
      <c r="K25" s="16"/>
      <c r="L25" s="16"/>
    </row>
    <row r="26" spans="1:13" ht="19.2" x14ac:dyDescent="0.5">
      <c r="C26" s="4"/>
      <c r="D26" s="4"/>
      <c r="G26" s="4"/>
      <c r="H26" s="4"/>
      <c r="I26" s="18"/>
      <c r="K26" s="16"/>
      <c r="L26" s="16"/>
    </row>
    <row r="27" spans="1:13" ht="19.2" x14ac:dyDescent="0.5">
      <c r="C27" s="4"/>
      <c r="D27" s="4"/>
      <c r="G27" s="4"/>
      <c r="H27" s="4"/>
      <c r="I27" s="18"/>
      <c r="K27" s="16"/>
      <c r="L27" s="16"/>
    </row>
    <row r="28" spans="1:13" ht="19.2" x14ac:dyDescent="0.5">
      <c r="C28" s="4"/>
      <c r="D28" s="4"/>
      <c r="G28" s="4"/>
      <c r="H28" s="4"/>
      <c r="I28" s="18"/>
      <c r="K28" s="16"/>
      <c r="L28" s="16"/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f6c8b9c6-be5c-47cb-9f06-60e2bd81f763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3a3f4af-9df9-4e1d-8c69-a33c6e733a58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B8CA42-9FF1-48E4-9BEE-D0352EC922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2025-06-09T11:18:14Z</cp:lastPrinted>
  <dcterms:created xsi:type="dcterms:W3CDTF">2020-05-22T08:08:16Z</dcterms:created>
  <dcterms:modified xsi:type="dcterms:W3CDTF">2025-06-09T14:14:55Z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