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03" documentId="8_{9BF23CD5-AA5B-42D8-9B7B-2E4F67E41BD7}" xr6:coauthVersionLast="47" xr6:coauthVersionMax="47" xr10:uidLastSave="{F670C6F7-0D29-4BB3-907B-3C0ABC70C44E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Statistics!$A$1:$M$34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X28" i="1" s="1"/>
  <c r="P27" i="1"/>
  <c r="X27" i="1" s="1"/>
  <c r="P26" i="1"/>
  <c r="X26" i="1" s="1"/>
  <c r="P25" i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29" i="1"/>
  <c r="S29" i="1"/>
  <c r="G29" i="1"/>
  <c r="D29" i="1"/>
  <c r="E29" i="1"/>
  <c r="I29" i="1"/>
  <c r="J29" i="1"/>
  <c r="K29" i="1"/>
  <c r="L29" i="1"/>
  <c r="M29" i="1"/>
  <c r="N29" i="1"/>
  <c r="U29" i="1"/>
  <c r="V29" i="1"/>
  <c r="R29" i="1"/>
  <c r="Y29" i="1"/>
  <c r="X29" i="1" l="1"/>
  <c r="P29" i="1"/>
</calcChain>
</file>

<file path=xl/sharedStrings.xml><?xml version="1.0" encoding="utf-8"?>
<sst xmlns="http://schemas.openxmlformats.org/spreadsheetml/2006/main" count="186" uniqueCount="87">
  <si>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</si>
  <si>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</si>
  <si>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</si>
  <si>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</si>
  <si>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</si>
  <si>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</si>
  <si>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</si>
  <si>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</si>
  <si>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</si>
  <si>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</si>
  <si>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</si>
  <si>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</si>
  <si>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</si>
  <si>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</si>
  <si>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</si>
  <si>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</si>
  <si>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</si>
  <si>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</si>
  <si>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</si>
  <si>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</si>
  <si>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</si>
  <si>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</si>
  <si>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</si>
  <si>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</si>
  <si>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</si>
  <si>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</si>
  <si>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</si>
  <si>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</si>
  <si>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</si>
  <si>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</si>
  <si>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</si>
  <si>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210440</t>
  </si>
  <si>
    <t>Bletsoe</t>
  </si>
  <si>
    <t>210460</t>
  </si>
  <si>
    <t>Bolnhurst</t>
  </si>
  <si>
    <t>210540</t>
  </si>
  <si>
    <t>Bromham</t>
  </si>
  <si>
    <t>210630</t>
  </si>
  <si>
    <t>Carlton with Chellington</t>
  </si>
  <si>
    <t>210690</t>
  </si>
  <si>
    <t>Clapham</t>
  </si>
  <si>
    <t>210730</t>
  </si>
  <si>
    <t>Colmworth</t>
  </si>
  <si>
    <t>210950</t>
  </si>
  <si>
    <t>Felmersham</t>
  </si>
  <si>
    <t>211120</t>
  </si>
  <si>
    <t>Harrold</t>
  </si>
  <si>
    <t>211430</t>
  </si>
  <si>
    <t>Keysoe</t>
  </si>
  <si>
    <t>211830</t>
  </si>
  <si>
    <t>Milton Ernest</t>
  </si>
  <si>
    <t>211921</t>
  </si>
  <si>
    <t>Oakley</t>
  </si>
  <si>
    <t>211930</t>
  </si>
  <si>
    <t>Odell</t>
  </si>
  <si>
    <t>211970</t>
  </si>
  <si>
    <t>Pavenham</t>
  </si>
  <si>
    <t>212000</t>
  </si>
  <si>
    <t>Podington &amp; Farndish</t>
  </si>
  <si>
    <t>212070</t>
  </si>
  <si>
    <t>Ravensden</t>
  </si>
  <si>
    <t>212130</t>
  </si>
  <si>
    <t>Riseley</t>
  </si>
  <si>
    <t>212320</t>
  </si>
  <si>
    <t>Sharnbrook</t>
  </si>
  <si>
    <t>212361</t>
  </si>
  <si>
    <t>Knotting with Souldrop</t>
  </si>
  <si>
    <t>212380</t>
  </si>
  <si>
    <t>Stagsden</t>
  </si>
  <si>
    <t>212450</t>
  </si>
  <si>
    <t>Stevington</t>
  </si>
  <si>
    <t>212570</t>
  </si>
  <si>
    <t>Thurleigh</t>
  </si>
  <si>
    <t>212630</t>
  </si>
  <si>
    <t>Turvey</t>
  </si>
  <si>
    <t>212890</t>
  </si>
  <si>
    <t>Wilden</t>
  </si>
  <si>
    <t>213000</t>
  </si>
  <si>
    <t>Wymington</t>
  </si>
  <si>
    <t>213020</t>
  </si>
  <si>
    <t>The Stodden Churches</t>
  </si>
  <si>
    <t>2026 Parish Share - Sharnbrook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</si>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</sst>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8" borderId="1" xfId="0" applyNumberFormat="1" applyFont="1" applyFill="1" applyBorder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9" borderId="7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3" fontId="0" fillId="0" borderId="2" xfId="0" applyNumberFormat="1" applyBorder="1"/>
    <xf numFmtId="2" fontId="10" fillId="0" borderId="0" xfId="0" applyNumberFormat="1" applyFont="1"/>
    <xf numFmtId="2" fontId="10" fillId="4" borderId="0" xfId="0" applyNumberFormat="1" applyFont="1" applyFill="1"/>
    <xf numFmtId="0" fontId="12" fillId="0" borderId="0" xfId="0" applyFont="1"/>
    <xf numFmtId="3" fontId="13" fillId="0" borderId="0" xfId="0" applyNumberFormat="1" applyFont="1"/>
    <xf numFmtId="3" fontId="12" fillId="0" borderId="0" xfId="0" applyNumberFormat="1" applyFont="1"/>
    <xf numFmtId="3" fontId="13" fillId="5" borderId="0" xfId="0" applyNumberFormat="1" applyFont="1" applyFill="1"/>
    <xf numFmtId="3" fontId="12" fillId="5" borderId="0" xfId="0" applyNumberFormat="1" applyFont="1" applyFill="1"/>
    <xf numFmtId="3" fontId="13" fillId="10" borderId="0" xfId="0" applyNumberFormat="1" applyFont="1" applyFill="1"/>
    <xf numFmtId="9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6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81</v>
      </c>
    </row>
    <row r="2" spans="1:26" ht="18" x14ac:dyDescent="0.35">
      <c r="B2" s="29" t="s">
        <v>1</v>
      </c>
      <c r="D2" s="70" t="s">
        <v>0</v>
      </c>
      <c r="E2" s="71"/>
      <c r="F2" s="71"/>
      <c r="G2" s="72"/>
      <c r="I2" s="70" t="s">
        <v>2</v>
      </c>
      <c r="J2" s="73"/>
      <c r="K2" s="73"/>
      <c r="L2" s="73"/>
      <c r="M2" s="73"/>
      <c r="N2" s="74"/>
      <c r="O2" s="27"/>
      <c r="P2" s="50" t="s">
        <v>30</v>
      </c>
      <c r="Q2" s="27"/>
      <c r="R2" s="45" t="s">
        <v>23</v>
      </c>
      <c r="S2" s="46"/>
      <c r="U2" s="70" t="s">
        <v>21</v>
      </c>
      <c r="V2" s="74"/>
      <c r="X2" s="45" t="s">
        <v>24</v>
      </c>
      <c r="Y2" s="47"/>
    </row>
    <row r="3" spans="1:26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86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82</v>
      </c>
      <c r="Y3" s="49" t="s">
        <v>83</v>
      </c>
    </row>
    <row r="4" spans="1:26" ht="15.6" x14ac:dyDescent="0.3">
      <c r="A4" s="20" t="s">
        <v>31</v>
      </c>
      <c r="B4" s="20" t="s">
        <v>32</v>
      </c>
      <c r="C4" s="61">
        <v>0.25</v>
      </c>
      <c r="D4" s="54">
        <v>0.25</v>
      </c>
      <c r="E4" s="55"/>
      <c r="F4" s="55"/>
      <c r="G4" s="56">
        <v>9354.9946986826199</v>
      </c>
      <c r="I4" s="59">
        <v>19.066666666666666</v>
      </c>
      <c r="J4" s="62">
        <v>1.25</v>
      </c>
      <c r="K4" s="21">
        <v>24</v>
      </c>
      <c r="L4" s="22">
        <v>6551.824697694261</v>
      </c>
      <c r="M4" s="23">
        <v>201.34743717867786</v>
      </c>
      <c r="N4" s="24">
        <v>6753.1721348729388</v>
      </c>
      <c r="O4" s="28"/>
      <c r="P4" s="57">
        <f t="shared" ref="P4:P28" si="0">N4+G4</f>
        <v>16108.166833555559</v>
      </c>
      <c r="Q4" s="28"/>
      <c r="R4" s="51"/>
      <c r="S4" s="52"/>
      <c r="T4" s="25"/>
      <c r="U4" s="53" t="s">
        <v>15</v>
      </c>
      <c r="V4" s="26" t="s">
        <v>15</v>
      </c>
      <c r="W4" s="20"/>
      <c r="X4" s="58">
        <f t="shared" ref="X4:X28" si="1">SUM(P4:V4)</f>
        <v>16108.166833555559</v>
      </c>
      <c r="Y4" s="60">
        <v>16660.564747234672</v>
      </c>
      <c r="Z4" s="2"/>
    </row>
    <row r="5" spans="1:26" ht="15.6" x14ac:dyDescent="0.3">
      <c r="A5" s="20" t="s">
        <v>33</v>
      </c>
      <c r="B5" s="20" t="s">
        <v>34</v>
      </c>
      <c r="C5" s="61">
        <v>9.6000000000000002E-2</v>
      </c>
      <c r="D5" s="54">
        <v>9.6000000000000002E-2</v>
      </c>
      <c r="E5" s="55"/>
      <c r="F5" s="55"/>
      <c r="G5" s="56">
        <v>3592.3179642941259</v>
      </c>
      <c r="I5" s="59">
        <v>6.4</v>
      </c>
      <c r="J5" s="62">
        <v>1</v>
      </c>
      <c r="K5" s="21">
        <v>6</v>
      </c>
      <c r="L5" s="22">
        <v>1637.9561744235652</v>
      </c>
      <c r="M5" s="23">
        <v>231.04382557643476</v>
      </c>
      <c r="N5" s="24">
        <v>1869</v>
      </c>
      <c r="O5" s="28"/>
      <c r="P5" s="57">
        <f t="shared" si="0"/>
        <v>5461.3179642941259</v>
      </c>
      <c r="Q5" s="28"/>
      <c r="R5" s="51"/>
      <c r="S5" s="52"/>
      <c r="T5" s="25"/>
      <c r="U5" s="53" t="s">
        <v>15</v>
      </c>
      <c r="V5" s="26" t="s">
        <v>15</v>
      </c>
      <c r="W5" s="20"/>
      <c r="X5" s="58">
        <f t="shared" si="1"/>
        <v>5461.3179642941259</v>
      </c>
      <c r="Y5" s="60">
        <v>4536.9535999999998</v>
      </c>
      <c r="Z5" s="2"/>
    </row>
    <row r="6" spans="1:26" ht="15.6" x14ac:dyDescent="0.3">
      <c r="A6" s="20" t="s">
        <v>35</v>
      </c>
      <c r="B6" s="20" t="s">
        <v>36</v>
      </c>
      <c r="C6" s="61">
        <v>0.52500000000000002</v>
      </c>
      <c r="D6" s="54">
        <v>0.52500000000000002</v>
      </c>
      <c r="E6" s="55"/>
      <c r="F6" s="55"/>
      <c r="G6" s="56">
        <v>19645.488867233504</v>
      </c>
      <c r="I6" s="59">
        <v>70.400000000000006</v>
      </c>
      <c r="J6" s="62">
        <v>1.5</v>
      </c>
      <c r="K6" s="21">
        <v>106</v>
      </c>
      <c r="L6" s="22">
        <v>28937.225748149653</v>
      </c>
      <c r="M6" s="23">
        <v>-787.16084910034624</v>
      </c>
      <c r="N6" s="24">
        <v>28150.064899049306</v>
      </c>
      <c r="O6" s="28"/>
      <c r="P6" s="57">
        <f t="shared" si="0"/>
        <v>47795.553766282814</v>
      </c>
      <c r="Q6" s="28"/>
      <c r="R6" s="51"/>
      <c r="S6" s="52"/>
      <c r="T6" s="25"/>
      <c r="U6" s="53" t="s">
        <v>15</v>
      </c>
      <c r="V6" s="26" t="s">
        <v>15</v>
      </c>
      <c r="W6" s="20"/>
      <c r="X6" s="58">
        <f t="shared" si="1"/>
        <v>47795.553766282814</v>
      </c>
      <c r="Y6" s="60">
        <v>48493.530238938692</v>
      </c>
      <c r="Z6" s="2"/>
    </row>
    <row r="7" spans="1:26" ht="15.6" x14ac:dyDescent="0.3">
      <c r="A7" s="20" t="s">
        <v>37</v>
      </c>
      <c r="B7" s="20" t="s">
        <v>38</v>
      </c>
      <c r="C7" s="61">
        <v>0.25</v>
      </c>
      <c r="D7" s="54">
        <v>0.25</v>
      </c>
      <c r="E7" s="55"/>
      <c r="F7" s="55"/>
      <c r="G7" s="56">
        <v>9354.9946986826199</v>
      </c>
      <c r="I7" s="59">
        <v>36.533333333333331</v>
      </c>
      <c r="J7" s="62">
        <v>1.5</v>
      </c>
      <c r="K7" s="21">
        <v>55</v>
      </c>
      <c r="L7" s="22">
        <v>15014.598265549348</v>
      </c>
      <c r="M7" s="23">
        <v>-304.63376554934803</v>
      </c>
      <c r="N7" s="24">
        <v>14709.9645</v>
      </c>
      <c r="O7" s="28"/>
      <c r="P7" s="57">
        <f t="shared" si="0"/>
        <v>24064.95919868262</v>
      </c>
      <c r="Q7" s="28"/>
      <c r="R7" s="51"/>
      <c r="S7" s="52"/>
      <c r="T7" s="25"/>
      <c r="U7" s="53" t="s">
        <v>15</v>
      </c>
      <c r="V7" s="26" t="s">
        <v>15</v>
      </c>
      <c r="W7" s="20"/>
      <c r="X7" s="58">
        <f t="shared" si="1"/>
        <v>24064.95919868262</v>
      </c>
      <c r="Y7" s="60">
        <v>24410.512500000001</v>
      </c>
      <c r="Z7" s="2"/>
    </row>
    <row r="8" spans="1:26" ht="15.6" x14ac:dyDescent="0.3">
      <c r="A8" s="20" t="s">
        <v>39</v>
      </c>
      <c r="B8" s="20" t="s">
        <v>40</v>
      </c>
      <c r="C8" s="61">
        <v>1</v>
      </c>
      <c r="D8" s="54">
        <v>1</v>
      </c>
      <c r="E8" s="55"/>
      <c r="F8" s="55"/>
      <c r="G8" s="56">
        <v>37419.978794730479</v>
      </c>
      <c r="I8" s="59">
        <v>69.133333333333326</v>
      </c>
      <c r="J8" s="62">
        <v>1.25</v>
      </c>
      <c r="K8" s="21">
        <v>86</v>
      </c>
      <c r="L8" s="22">
        <v>23477.371833404435</v>
      </c>
      <c r="M8" s="23">
        <v>-740.78095340307482</v>
      </c>
      <c r="N8" s="24">
        <v>22736.59088000136</v>
      </c>
      <c r="O8" s="28"/>
      <c r="P8" s="57">
        <f t="shared" si="0"/>
        <v>60156.569674731843</v>
      </c>
      <c r="Q8" s="28"/>
      <c r="R8" s="51"/>
      <c r="S8" s="52"/>
      <c r="T8" s="25"/>
      <c r="U8" s="53" t="s">
        <v>15</v>
      </c>
      <c r="V8" s="26" t="s">
        <v>15</v>
      </c>
      <c r="W8" s="20"/>
      <c r="X8" s="58">
        <f t="shared" si="1"/>
        <v>60156.569674731843</v>
      </c>
      <c r="Y8" s="60">
        <v>61174.103414142788</v>
      </c>
      <c r="Z8" s="2"/>
    </row>
    <row r="9" spans="1:26" ht="15.6" x14ac:dyDescent="0.3">
      <c r="A9" s="20" t="s">
        <v>41</v>
      </c>
      <c r="B9" s="20" t="s">
        <v>42</v>
      </c>
      <c r="C9" s="61">
        <v>0.17600000000000002</v>
      </c>
      <c r="D9" s="54">
        <v>0.17600000000000002</v>
      </c>
      <c r="E9" s="55"/>
      <c r="F9" s="55"/>
      <c r="G9" s="56">
        <v>6585.9162678725652</v>
      </c>
      <c r="I9" s="59">
        <v>23.266666666666666</v>
      </c>
      <c r="J9" s="62">
        <v>0.75</v>
      </c>
      <c r="K9" s="21">
        <v>17</v>
      </c>
      <c r="L9" s="22">
        <v>4640.8758275334349</v>
      </c>
      <c r="M9" s="23">
        <v>419.44167246656434</v>
      </c>
      <c r="N9" s="24">
        <v>5060.3174999999992</v>
      </c>
      <c r="O9" s="28"/>
      <c r="P9" s="57">
        <f t="shared" si="0"/>
        <v>11646.233767872563</v>
      </c>
      <c r="Q9" s="28"/>
      <c r="R9" s="51"/>
      <c r="S9" s="52"/>
      <c r="T9" s="25"/>
      <c r="U9" s="53" t="s">
        <v>15</v>
      </c>
      <c r="V9" s="26" t="s">
        <v>15</v>
      </c>
      <c r="W9" s="20"/>
      <c r="X9" s="58">
        <f t="shared" si="1"/>
        <v>11646.233767872563</v>
      </c>
      <c r="Y9" s="60">
        <v>12051.231599999999</v>
      </c>
      <c r="Z9" s="2"/>
    </row>
    <row r="10" spans="1:26" ht="15.6" x14ac:dyDescent="0.3">
      <c r="A10" s="20" t="s">
        <v>43</v>
      </c>
      <c r="B10" s="20" t="s">
        <v>44</v>
      </c>
      <c r="C10" s="61">
        <v>0.23</v>
      </c>
      <c r="D10" s="54">
        <v>0.23</v>
      </c>
      <c r="E10" s="55"/>
      <c r="F10" s="55"/>
      <c r="G10" s="56">
        <v>8606.5951227880105</v>
      </c>
      <c r="I10" s="59">
        <v>30.866666666666667</v>
      </c>
      <c r="J10" s="62">
        <v>1.25</v>
      </c>
      <c r="K10" s="21">
        <v>39</v>
      </c>
      <c r="L10" s="22">
        <v>10646.715133753174</v>
      </c>
      <c r="M10" s="23">
        <v>-90.440796609686004</v>
      </c>
      <c r="N10" s="24">
        <v>10556.274337143488</v>
      </c>
      <c r="O10" s="28"/>
      <c r="P10" s="57">
        <f t="shared" si="0"/>
        <v>19162.869459931499</v>
      </c>
      <c r="Q10" s="28"/>
      <c r="R10" s="51"/>
      <c r="S10" s="52"/>
      <c r="T10" s="25"/>
      <c r="U10" s="53" t="s">
        <v>15</v>
      </c>
      <c r="V10" s="26" t="s">
        <v>15</v>
      </c>
      <c r="W10" s="20"/>
      <c r="X10" s="58">
        <f t="shared" si="1"/>
        <v>19162.869459931499</v>
      </c>
      <c r="Y10" s="60">
        <v>19450.70887085201</v>
      </c>
      <c r="Z10" s="2"/>
    </row>
    <row r="11" spans="1:26" ht="15.6" x14ac:dyDescent="0.3">
      <c r="A11" s="20" t="s">
        <v>45</v>
      </c>
      <c r="B11" s="20" t="s">
        <v>46</v>
      </c>
      <c r="C11" s="61">
        <v>0.25</v>
      </c>
      <c r="D11" s="54">
        <v>0.25</v>
      </c>
      <c r="E11" s="55"/>
      <c r="F11" s="55"/>
      <c r="G11" s="56">
        <v>9354.9946986826199</v>
      </c>
      <c r="I11" s="59">
        <v>20.266666666666666</v>
      </c>
      <c r="J11" s="62">
        <v>1.5</v>
      </c>
      <c r="K11" s="21">
        <v>30</v>
      </c>
      <c r="L11" s="22">
        <v>8189.7808721178262</v>
      </c>
      <c r="M11" s="23">
        <v>0</v>
      </c>
      <c r="N11" s="24">
        <v>8189.7808721178262</v>
      </c>
      <c r="O11" s="28"/>
      <c r="P11" s="57">
        <f t="shared" si="0"/>
        <v>17544.775570800448</v>
      </c>
      <c r="Q11" s="28"/>
      <c r="R11" s="51"/>
      <c r="S11" s="52"/>
      <c r="T11" s="25"/>
      <c r="U11" s="53" t="s">
        <v>15</v>
      </c>
      <c r="V11" s="26" t="s">
        <v>15</v>
      </c>
      <c r="W11" s="20"/>
      <c r="X11" s="58">
        <f t="shared" si="1"/>
        <v>17544.775570800448</v>
      </c>
      <c r="Y11" s="60">
        <v>18027.603640933648</v>
      </c>
      <c r="Z11" s="2"/>
    </row>
    <row r="12" spans="1:26" ht="15.6" x14ac:dyDescent="0.3">
      <c r="A12" s="20" t="s">
        <v>47</v>
      </c>
      <c r="B12" s="20" t="s">
        <v>48</v>
      </c>
      <c r="C12" s="61">
        <v>0.17600000000000002</v>
      </c>
      <c r="D12" s="54">
        <v>0.17600000000000002</v>
      </c>
      <c r="E12" s="55"/>
      <c r="F12" s="55"/>
      <c r="G12" s="56">
        <v>6585.9162678725652</v>
      </c>
      <c r="I12" s="59">
        <v>18.8</v>
      </c>
      <c r="J12" s="62">
        <v>1</v>
      </c>
      <c r="K12" s="21">
        <v>19</v>
      </c>
      <c r="L12" s="22">
        <v>5186.8612190079566</v>
      </c>
      <c r="M12" s="23">
        <v>-1181.8612190079566</v>
      </c>
      <c r="N12" s="24">
        <v>4005</v>
      </c>
      <c r="O12" s="28"/>
      <c r="P12" s="57">
        <f t="shared" si="0"/>
        <v>10590.916267872566</v>
      </c>
      <c r="Q12" s="28"/>
      <c r="R12" s="51"/>
      <c r="S12" s="52"/>
      <c r="T12" s="25"/>
      <c r="U12" s="53" t="s">
        <v>15</v>
      </c>
      <c r="V12" s="26" t="s">
        <v>15</v>
      </c>
      <c r="W12" s="20"/>
      <c r="X12" s="58">
        <f t="shared" si="1"/>
        <v>10590.916267872566</v>
      </c>
      <c r="Y12" s="60">
        <v>10729.581600000001</v>
      </c>
      <c r="Z12" s="2"/>
    </row>
    <row r="13" spans="1:26" ht="15.6" x14ac:dyDescent="0.3">
      <c r="A13" s="20" t="s">
        <v>49</v>
      </c>
      <c r="B13" s="20" t="s">
        <v>50</v>
      </c>
      <c r="C13" s="61">
        <v>0.35</v>
      </c>
      <c r="D13" s="54">
        <v>0.21863013698630138</v>
      </c>
      <c r="E13" s="55">
        <v>0.13136986301369863</v>
      </c>
      <c r="F13" s="55"/>
      <c r="G13" s="56">
        <v>11868.028206095856</v>
      </c>
      <c r="I13" s="59">
        <v>25.533333333333335</v>
      </c>
      <c r="J13" s="62">
        <v>1.25</v>
      </c>
      <c r="K13" s="21">
        <v>32</v>
      </c>
      <c r="L13" s="22">
        <v>8735.766263592348</v>
      </c>
      <c r="M13" s="23">
        <v>180.03123640765079</v>
      </c>
      <c r="N13" s="24">
        <v>8915.7974999999988</v>
      </c>
      <c r="O13" s="28"/>
      <c r="P13" s="57">
        <f t="shared" si="0"/>
        <v>20783.825706095857</v>
      </c>
      <c r="Q13" s="28"/>
      <c r="R13" s="51"/>
      <c r="S13" s="52"/>
      <c r="T13" s="25"/>
      <c r="U13" s="53" t="s">
        <v>15</v>
      </c>
      <c r="V13" s="26" t="s">
        <v>15</v>
      </c>
      <c r="W13" s="20"/>
      <c r="X13" s="58">
        <f t="shared" si="1"/>
        <v>20783.825706095857</v>
      </c>
      <c r="Y13" s="60">
        <v>22757.797500000001</v>
      </c>
      <c r="Z13" s="2"/>
    </row>
    <row r="14" spans="1:26" ht="15.6" x14ac:dyDescent="0.3">
      <c r="A14" s="20" t="s">
        <v>51</v>
      </c>
      <c r="B14" s="20" t="s">
        <v>52</v>
      </c>
      <c r="C14" s="61">
        <v>0.42499999999999999</v>
      </c>
      <c r="D14" s="54">
        <v>0.42499999999999999</v>
      </c>
      <c r="E14" s="55"/>
      <c r="F14" s="55"/>
      <c r="G14" s="56">
        <v>15903.490987760453</v>
      </c>
      <c r="I14" s="59">
        <v>42.466666666666669</v>
      </c>
      <c r="J14" s="62">
        <v>1.5</v>
      </c>
      <c r="K14" s="21">
        <v>64</v>
      </c>
      <c r="L14" s="22">
        <v>17471.532527184696</v>
      </c>
      <c r="M14" s="23">
        <v>-689.76306813607152</v>
      </c>
      <c r="N14" s="24">
        <v>16781.769459048624</v>
      </c>
      <c r="O14" s="28"/>
      <c r="P14" s="57">
        <f t="shared" si="0"/>
        <v>32685.260446809079</v>
      </c>
      <c r="Q14" s="28"/>
      <c r="R14" s="51"/>
      <c r="S14" s="52"/>
      <c r="T14" s="25"/>
      <c r="U14" s="53" t="s">
        <v>15</v>
      </c>
      <c r="V14" s="26" t="s">
        <v>15</v>
      </c>
      <c r="W14" s="20"/>
      <c r="X14" s="58">
        <f t="shared" si="1"/>
        <v>32685.260446809079</v>
      </c>
      <c r="Y14" s="60">
        <v>33189.618531867294</v>
      </c>
      <c r="Z14" s="2"/>
    </row>
    <row r="15" spans="1:26" ht="15.6" x14ac:dyDescent="0.3">
      <c r="A15" s="20" t="s">
        <v>53</v>
      </c>
      <c r="B15" s="20" t="s">
        <v>54</v>
      </c>
      <c r="C15" s="61">
        <v>0.25</v>
      </c>
      <c r="D15" s="54">
        <v>0.25</v>
      </c>
      <c r="E15" s="55"/>
      <c r="F15" s="55"/>
      <c r="G15" s="56">
        <v>9354.9946986826199</v>
      </c>
      <c r="I15" s="59">
        <v>20.93333333333333</v>
      </c>
      <c r="J15" s="62">
        <v>1.5</v>
      </c>
      <c r="K15" s="21">
        <v>31</v>
      </c>
      <c r="L15" s="22">
        <v>8462.7735678550871</v>
      </c>
      <c r="M15" s="23">
        <v>0</v>
      </c>
      <c r="N15" s="24">
        <v>8462.7735678550871</v>
      </c>
      <c r="O15" s="28"/>
      <c r="P15" s="57">
        <f t="shared" si="0"/>
        <v>17817.768266537707</v>
      </c>
      <c r="Q15" s="28"/>
      <c r="R15" s="51"/>
      <c r="S15" s="52"/>
      <c r="T15" s="25"/>
      <c r="U15" s="53" t="s">
        <v>15</v>
      </c>
      <c r="V15" s="26" t="s">
        <v>15</v>
      </c>
      <c r="W15" s="20"/>
      <c r="X15" s="58">
        <f t="shared" si="1"/>
        <v>17817.768266537707</v>
      </c>
      <c r="Y15" s="60">
        <v>18301.011419673443</v>
      </c>
      <c r="Z15" s="2"/>
    </row>
    <row r="16" spans="1:26" ht="15.6" x14ac:dyDescent="0.3">
      <c r="A16" s="20" t="s">
        <v>55</v>
      </c>
      <c r="B16" s="20" t="s">
        <v>56</v>
      </c>
      <c r="C16" s="61">
        <v>0.34</v>
      </c>
      <c r="D16" s="54">
        <v>0.21238356164383565</v>
      </c>
      <c r="E16" s="55">
        <v>0.1276164383561644</v>
      </c>
      <c r="F16" s="55"/>
      <c r="G16" s="56">
        <v>11528.941685921691</v>
      </c>
      <c r="I16" s="59">
        <v>23.266666666666666</v>
      </c>
      <c r="J16" s="62">
        <v>1.25</v>
      </c>
      <c r="K16" s="21">
        <v>29</v>
      </c>
      <c r="L16" s="22">
        <v>7916.7881763805653</v>
      </c>
      <c r="M16" s="23">
        <v>135.07090750640054</v>
      </c>
      <c r="N16" s="24">
        <v>8051.8590838869659</v>
      </c>
      <c r="O16" s="28"/>
      <c r="P16" s="57">
        <f t="shared" si="0"/>
        <v>19580.800769808659</v>
      </c>
      <c r="Q16" s="28"/>
      <c r="R16" s="51"/>
      <c r="S16" s="52"/>
      <c r="T16" s="25"/>
      <c r="U16" s="53" t="s">
        <v>15</v>
      </c>
      <c r="V16" s="26" t="s">
        <v>15</v>
      </c>
      <c r="W16" s="20"/>
      <c r="X16" s="58">
        <f t="shared" si="1"/>
        <v>19580.800769808659</v>
      </c>
      <c r="Y16" s="60">
        <v>21466.310140933649</v>
      </c>
      <c r="Z16" s="2"/>
    </row>
    <row r="17" spans="1:26" ht="15.6" x14ac:dyDescent="0.3">
      <c r="A17" s="20" t="s">
        <v>57</v>
      </c>
      <c r="B17" s="20" t="s">
        <v>58</v>
      </c>
      <c r="C17" s="61">
        <v>0.25</v>
      </c>
      <c r="D17" s="54">
        <v>0.25</v>
      </c>
      <c r="E17" s="55"/>
      <c r="F17" s="55"/>
      <c r="G17" s="56">
        <v>9354.9946986826199</v>
      </c>
      <c r="I17" s="59">
        <v>17.399999999999999</v>
      </c>
      <c r="J17" s="62">
        <v>1</v>
      </c>
      <c r="K17" s="21">
        <v>17</v>
      </c>
      <c r="L17" s="22">
        <v>4640.8758275334349</v>
      </c>
      <c r="M17" s="23">
        <v>631.94244075406459</v>
      </c>
      <c r="N17" s="24">
        <v>5272.8182682874994</v>
      </c>
      <c r="O17" s="28"/>
      <c r="P17" s="57">
        <f t="shared" si="0"/>
        <v>14627.812966970119</v>
      </c>
      <c r="Q17" s="28"/>
      <c r="R17" s="51"/>
      <c r="S17" s="52"/>
      <c r="T17" s="25"/>
      <c r="U17" s="53" t="s">
        <v>15</v>
      </c>
      <c r="V17" s="26" t="s">
        <v>15</v>
      </c>
      <c r="W17" s="20"/>
      <c r="X17" s="58">
        <f t="shared" si="1"/>
        <v>14627.812966970119</v>
      </c>
      <c r="Y17" s="60">
        <v>15102.297519249998</v>
      </c>
      <c r="Z17" s="2"/>
    </row>
    <row r="18" spans="1:26" ht="15.6" x14ac:dyDescent="0.3">
      <c r="A18" s="20" t="s">
        <v>59</v>
      </c>
      <c r="B18" s="20" t="s">
        <v>60</v>
      </c>
      <c r="C18" s="61">
        <v>0.17600000000000002</v>
      </c>
      <c r="D18" s="54">
        <v>0.17600000000000002</v>
      </c>
      <c r="E18" s="55"/>
      <c r="F18" s="55"/>
      <c r="G18" s="56">
        <v>6585.9162678725652</v>
      </c>
      <c r="I18" s="59">
        <v>13.600000000000001</v>
      </c>
      <c r="J18" s="62">
        <v>1</v>
      </c>
      <c r="K18" s="21">
        <v>14</v>
      </c>
      <c r="L18" s="22">
        <v>3821.8977403216522</v>
      </c>
      <c r="M18" s="23">
        <v>-213.79324032165187</v>
      </c>
      <c r="N18" s="24">
        <v>3608.1045000000004</v>
      </c>
      <c r="O18" s="28"/>
      <c r="P18" s="57">
        <f t="shared" si="0"/>
        <v>10194.020767872566</v>
      </c>
      <c r="Q18" s="28"/>
      <c r="R18" s="51"/>
      <c r="S18" s="52"/>
      <c r="T18" s="25"/>
      <c r="U18" s="53" t="s">
        <v>15</v>
      </c>
      <c r="V18" s="26" t="s">
        <v>15</v>
      </c>
      <c r="W18" s="20"/>
      <c r="X18" s="58">
        <f t="shared" si="1"/>
        <v>10194.020767872566</v>
      </c>
      <c r="Y18" s="60">
        <v>10369.131600000001</v>
      </c>
      <c r="Z18" s="2"/>
    </row>
    <row r="19" spans="1:26" ht="15.6" x14ac:dyDescent="0.3">
      <c r="A19" s="20" t="s">
        <v>61</v>
      </c>
      <c r="B19" s="20" t="s">
        <v>62</v>
      </c>
      <c r="C19" s="61">
        <v>0.75</v>
      </c>
      <c r="D19" s="54">
        <v>0.75</v>
      </c>
      <c r="E19" s="55"/>
      <c r="F19" s="55"/>
      <c r="G19" s="56">
        <v>28064.984096047861</v>
      </c>
      <c r="I19" s="59">
        <v>70.400000000000006</v>
      </c>
      <c r="J19" s="62">
        <v>1.5</v>
      </c>
      <c r="K19" s="21">
        <v>106</v>
      </c>
      <c r="L19" s="22">
        <v>28937.225748149653</v>
      </c>
      <c r="M19" s="23">
        <v>-1869.8556529099369</v>
      </c>
      <c r="N19" s="24">
        <v>27067.370095239716</v>
      </c>
      <c r="O19" s="28"/>
      <c r="P19" s="57">
        <f t="shared" si="0"/>
        <v>55132.354191287581</v>
      </c>
      <c r="Q19" s="28"/>
      <c r="R19" s="51"/>
      <c r="S19" s="52"/>
      <c r="T19" s="25"/>
      <c r="U19" s="53" t="s">
        <v>15</v>
      </c>
      <c r="V19" s="26" t="s">
        <v>15</v>
      </c>
      <c r="W19" s="20"/>
      <c r="X19" s="58">
        <f t="shared" si="1"/>
        <v>55132.354191287581</v>
      </c>
      <c r="Y19" s="60">
        <v>55996.665373979507</v>
      </c>
      <c r="Z19" s="2"/>
    </row>
    <row r="20" spans="1:26" ht="15.6" x14ac:dyDescent="0.3">
      <c r="A20" s="20" t="s">
        <v>63</v>
      </c>
      <c r="B20" s="20" t="s">
        <v>64</v>
      </c>
      <c r="C20" s="61">
        <v>0.7</v>
      </c>
      <c r="D20" s="54">
        <v>0.7</v>
      </c>
      <c r="E20" s="55"/>
      <c r="F20" s="55"/>
      <c r="G20" s="56">
        <v>26193.985156311333</v>
      </c>
      <c r="I20" s="59">
        <v>58.8</v>
      </c>
      <c r="J20" s="62">
        <v>1.4</v>
      </c>
      <c r="K20" s="21">
        <v>82</v>
      </c>
      <c r="L20" s="22">
        <v>22385.401050455392</v>
      </c>
      <c r="M20" s="23">
        <v>-190.15757235882484</v>
      </c>
      <c r="N20" s="24">
        <v>22195.243478096567</v>
      </c>
      <c r="O20" s="28"/>
      <c r="P20" s="57">
        <f t="shared" si="0"/>
        <v>48389.228634407904</v>
      </c>
      <c r="Q20" s="28"/>
      <c r="R20" s="51"/>
      <c r="S20" s="52"/>
      <c r="T20" s="25"/>
      <c r="U20" s="53"/>
      <c r="V20" s="26" t="s">
        <v>15</v>
      </c>
      <c r="W20" s="20"/>
      <c r="X20" s="58">
        <f t="shared" si="1"/>
        <v>48389.228634407904</v>
      </c>
      <c r="Y20" s="60">
        <v>43925.932856663203</v>
      </c>
      <c r="Z20" s="2"/>
    </row>
    <row r="21" spans="1:26" ht="15.6" x14ac:dyDescent="0.3">
      <c r="A21" s="20" t="s">
        <v>65</v>
      </c>
      <c r="B21" s="20" t="s">
        <v>66</v>
      </c>
      <c r="C21" s="61">
        <v>7.0000000000000007E-2</v>
      </c>
      <c r="D21" s="54">
        <v>7.0000000000000007E-2</v>
      </c>
      <c r="E21" s="55"/>
      <c r="F21" s="55"/>
      <c r="G21" s="56">
        <v>2619.3985156311337</v>
      </c>
      <c r="I21" s="59">
        <v>13</v>
      </c>
      <c r="J21" s="62">
        <v>1</v>
      </c>
      <c r="K21" s="21">
        <v>13</v>
      </c>
      <c r="L21" s="22">
        <v>3548.9050445843914</v>
      </c>
      <c r="M21" s="23">
        <v>-813.61903247189093</v>
      </c>
      <c r="N21" s="24">
        <v>2735.2860121125004</v>
      </c>
      <c r="O21" s="28"/>
      <c r="P21" s="57">
        <f t="shared" si="0"/>
        <v>5354.6845277436341</v>
      </c>
      <c r="Q21" s="28"/>
      <c r="R21" s="51"/>
      <c r="S21" s="52"/>
      <c r="T21" s="25"/>
      <c r="U21" s="53" t="s">
        <v>15</v>
      </c>
      <c r="V21" s="26" t="s">
        <v>15</v>
      </c>
      <c r="W21" s="20"/>
      <c r="X21" s="58">
        <f t="shared" si="1"/>
        <v>5354.6845277436341</v>
      </c>
      <c r="Y21" s="60">
        <v>5437.4646637500009</v>
      </c>
      <c r="Z21" s="2"/>
    </row>
    <row r="22" spans="1:26" ht="15.6" x14ac:dyDescent="0.3">
      <c r="A22" s="20" t="s">
        <v>67</v>
      </c>
      <c r="B22" s="20" t="s">
        <v>68</v>
      </c>
      <c r="C22" s="61">
        <v>0.05</v>
      </c>
      <c r="D22" s="54">
        <v>0.05</v>
      </c>
      <c r="E22" s="55"/>
      <c r="F22" s="55"/>
      <c r="G22" s="56">
        <v>1870.9989397365241</v>
      </c>
      <c r="I22" s="59">
        <v>12.733333333333334</v>
      </c>
      <c r="J22" s="62">
        <v>1.5</v>
      </c>
      <c r="K22" s="21">
        <v>19</v>
      </c>
      <c r="L22" s="22">
        <v>5186.8612190079566</v>
      </c>
      <c r="M22" s="23">
        <v>267.62396685095609</v>
      </c>
      <c r="N22" s="24">
        <v>5454.4851858589127</v>
      </c>
      <c r="O22" s="28"/>
      <c r="P22" s="57">
        <f t="shared" si="0"/>
        <v>7325.484125595437</v>
      </c>
      <c r="Q22" s="28"/>
      <c r="R22" s="51"/>
      <c r="S22" s="52"/>
      <c r="T22" s="25"/>
      <c r="U22" s="53" t="s">
        <v>15</v>
      </c>
      <c r="V22" s="26" t="s">
        <v>15</v>
      </c>
      <c r="W22" s="20"/>
      <c r="X22" s="58">
        <f t="shared" si="1"/>
        <v>7325.484125595437</v>
      </c>
      <c r="Y22" s="60">
        <v>7651.9558535356973</v>
      </c>
      <c r="Z22" s="2"/>
    </row>
    <row r="23" spans="1:26" ht="15.6" x14ac:dyDescent="0.3">
      <c r="A23" s="20" t="s">
        <v>69</v>
      </c>
      <c r="B23" s="20" t="s">
        <v>70</v>
      </c>
      <c r="C23" s="61">
        <v>0.25</v>
      </c>
      <c r="D23" s="54">
        <v>0.25</v>
      </c>
      <c r="E23" s="55"/>
      <c r="F23" s="55"/>
      <c r="G23" s="56">
        <v>9354.9946986826199</v>
      </c>
      <c r="I23" s="59">
        <v>14.266666666666667</v>
      </c>
      <c r="J23" s="62">
        <v>1.25</v>
      </c>
      <c r="K23" s="21">
        <v>18</v>
      </c>
      <c r="L23" s="22">
        <v>4913.8685232706957</v>
      </c>
      <c r="M23" s="23">
        <v>387.41647672930412</v>
      </c>
      <c r="N23" s="24">
        <v>5301.2849999999999</v>
      </c>
      <c r="O23" s="28"/>
      <c r="P23" s="57">
        <f t="shared" si="0"/>
        <v>14656.27969868262</v>
      </c>
      <c r="Q23" s="28"/>
      <c r="R23" s="51"/>
      <c r="S23" s="52"/>
      <c r="T23" s="25"/>
      <c r="U23" s="53" t="s">
        <v>15</v>
      </c>
      <c r="V23" s="26" t="s">
        <v>15</v>
      </c>
      <c r="W23" s="20"/>
      <c r="X23" s="58">
        <f t="shared" si="1"/>
        <v>14656.27969868262</v>
      </c>
      <c r="Y23" s="60">
        <v>15132.262500000001</v>
      </c>
      <c r="Z23" s="2"/>
    </row>
    <row r="24" spans="1:26" ht="15.6" x14ac:dyDescent="0.3">
      <c r="A24" s="20" t="s">
        <v>71</v>
      </c>
      <c r="B24" s="20" t="s">
        <v>72</v>
      </c>
      <c r="C24" s="61">
        <v>0.31</v>
      </c>
      <c r="D24" s="54">
        <v>0.19364383561643836</v>
      </c>
      <c r="E24" s="55">
        <v>0.11635616438356165</v>
      </c>
      <c r="F24" s="55"/>
      <c r="G24" s="56">
        <v>10511.682125399186</v>
      </c>
      <c r="I24" s="59">
        <v>9.3999999999999986</v>
      </c>
      <c r="J24" s="62">
        <v>0.75</v>
      </c>
      <c r="K24" s="21">
        <v>7</v>
      </c>
      <c r="L24" s="22">
        <v>1910.9488701608261</v>
      </c>
      <c r="M24" s="23">
        <v>-16.232963494046089</v>
      </c>
      <c r="N24" s="24">
        <v>1894.71590666678</v>
      </c>
      <c r="O24" s="28"/>
      <c r="P24" s="57">
        <f t="shared" si="0"/>
        <v>12406.398032065965</v>
      </c>
      <c r="Q24" s="28"/>
      <c r="R24" s="51"/>
      <c r="S24" s="52"/>
      <c r="T24" s="25"/>
      <c r="U24" s="53" t="s">
        <v>15</v>
      </c>
      <c r="V24" s="26" t="s">
        <v>15</v>
      </c>
      <c r="W24" s="20"/>
      <c r="X24" s="58">
        <f t="shared" si="1"/>
        <v>12406.398032065965</v>
      </c>
      <c r="Y24" s="60">
        <v>13758.287951178565</v>
      </c>
      <c r="Z24" s="2"/>
    </row>
    <row r="25" spans="1:26" ht="15.6" x14ac:dyDescent="0.3">
      <c r="A25" s="20" t="s">
        <v>73</v>
      </c>
      <c r="B25" s="20" t="s">
        <v>74</v>
      </c>
      <c r="C25" s="61">
        <v>0.25</v>
      </c>
      <c r="D25" s="54">
        <v>0.25</v>
      </c>
      <c r="E25" s="55"/>
      <c r="F25" s="55"/>
      <c r="G25" s="56">
        <v>9354.9946986826199</v>
      </c>
      <c r="I25" s="59">
        <v>37.4</v>
      </c>
      <c r="J25" s="62">
        <v>1.25</v>
      </c>
      <c r="K25" s="21">
        <v>47</v>
      </c>
      <c r="L25" s="22">
        <v>12830.656699651261</v>
      </c>
      <c r="M25" s="23">
        <v>1943.1234490987354</v>
      </c>
      <c r="N25" s="24">
        <v>14773.780148749996</v>
      </c>
      <c r="O25" s="28"/>
      <c r="P25" s="57">
        <f t="shared" si="0"/>
        <v>24128.774847432614</v>
      </c>
      <c r="Q25" s="28"/>
      <c r="R25" s="51"/>
      <c r="S25" s="52"/>
      <c r="T25" s="25"/>
      <c r="U25" s="53" t="s">
        <v>15</v>
      </c>
      <c r="V25" s="26" t="s">
        <v>15</v>
      </c>
      <c r="W25" s="20"/>
      <c r="X25" s="58">
        <f t="shared" si="1"/>
        <v>24128.774847432614</v>
      </c>
      <c r="Y25" s="60">
        <v>25103.310024999999</v>
      </c>
      <c r="Z25" s="2"/>
    </row>
    <row r="26" spans="1:26" ht="15.6" x14ac:dyDescent="0.3">
      <c r="A26" s="20" t="s">
        <v>75</v>
      </c>
      <c r="B26" s="20" t="s">
        <v>76</v>
      </c>
      <c r="C26" s="61">
        <v>0.17600000000000002</v>
      </c>
      <c r="D26" s="54">
        <v>0.17600000000000002</v>
      </c>
      <c r="E26" s="55"/>
      <c r="F26" s="55"/>
      <c r="G26" s="56">
        <v>6585.9162678725652</v>
      </c>
      <c r="I26" s="59">
        <v>19.933333333333334</v>
      </c>
      <c r="J26" s="62">
        <v>0.75</v>
      </c>
      <c r="K26" s="21">
        <v>15</v>
      </c>
      <c r="L26" s="22">
        <v>4094.8904360589131</v>
      </c>
      <c r="M26" s="23">
        <v>724.45956394108634</v>
      </c>
      <c r="N26" s="24">
        <v>4819.3499999999995</v>
      </c>
      <c r="O26" s="28"/>
      <c r="P26" s="57">
        <f t="shared" si="0"/>
        <v>11405.266267872565</v>
      </c>
      <c r="Q26" s="28"/>
      <c r="R26" s="51"/>
      <c r="S26" s="52"/>
      <c r="T26" s="25"/>
      <c r="U26" s="53" t="s">
        <v>15</v>
      </c>
      <c r="V26" s="26" t="s">
        <v>15</v>
      </c>
      <c r="W26" s="20"/>
      <c r="X26" s="58">
        <f t="shared" si="1"/>
        <v>11405.266267872565</v>
      </c>
      <c r="Y26" s="60">
        <v>11797.581600000001</v>
      </c>
      <c r="Z26" s="2"/>
    </row>
    <row r="27" spans="1:26" ht="15.6" x14ac:dyDescent="0.3">
      <c r="A27" s="20" t="s">
        <v>77</v>
      </c>
      <c r="B27" s="20" t="s">
        <v>78</v>
      </c>
      <c r="C27" s="61">
        <v>0.25</v>
      </c>
      <c r="D27" s="54">
        <v>0.25</v>
      </c>
      <c r="E27" s="55"/>
      <c r="F27" s="55"/>
      <c r="G27" s="56">
        <v>9354.9946986826199</v>
      </c>
      <c r="I27" s="59">
        <v>15.200000000000001</v>
      </c>
      <c r="J27" s="62">
        <v>1</v>
      </c>
      <c r="K27" s="21">
        <v>15</v>
      </c>
      <c r="L27" s="22">
        <v>4094.8904360589131</v>
      </c>
      <c r="M27" s="23">
        <v>-305.45862272535305</v>
      </c>
      <c r="N27" s="24">
        <v>3789.4318133335601</v>
      </c>
      <c r="O27" s="28"/>
      <c r="P27" s="57">
        <f t="shared" si="0"/>
        <v>13144.42651201618</v>
      </c>
      <c r="Q27" s="28"/>
      <c r="R27" s="51"/>
      <c r="S27" s="52"/>
      <c r="T27" s="25"/>
      <c r="U27" s="53" t="s">
        <v>15</v>
      </c>
      <c r="V27" s="26" t="s">
        <v>15</v>
      </c>
      <c r="W27" s="20"/>
      <c r="X27" s="58">
        <f t="shared" si="1"/>
        <v>13144.42651201618</v>
      </c>
      <c r="Y27" s="60">
        <v>11379.671402357131</v>
      </c>
      <c r="Z27" s="2"/>
    </row>
    <row r="28" spans="1:26" ht="15.6" x14ac:dyDescent="0.3">
      <c r="A28" s="20" t="s">
        <v>79</v>
      </c>
      <c r="B28" s="20" t="s">
        <v>80</v>
      </c>
      <c r="C28" s="61">
        <v>0.5</v>
      </c>
      <c r="D28" s="54">
        <v>0.5</v>
      </c>
      <c r="E28" s="55"/>
      <c r="F28" s="55"/>
      <c r="G28" s="56">
        <v>18709.98939736524</v>
      </c>
      <c r="I28" s="59">
        <v>41.65</v>
      </c>
      <c r="J28" s="62">
        <v>0.6</v>
      </c>
      <c r="K28" s="21">
        <v>25</v>
      </c>
      <c r="L28" s="22">
        <v>6824.8173934315219</v>
      </c>
      <c r="M28" s="23">
        <v>1649.4771065684781</v>
      </c>
      <c r="N28" s="24">
        <v>8474.2945</v>
      </c>
      <c r="O28" s="28"/>
      <c r="P28" s="57">
        <f t="shared" si="0"/>
        <v>27184.28389736524</v>
      </c>
      <c r="Q28" s="28"/>
      <c r="R28" s="51"/>
      <c r="S28" s="52"/>
      <c r="T28" s="25"/>
      <c r="U28" s="53" t="s">
        <v>15</v>
      </c>
      <c r="V28" s="26" t="s">
        <v>15</v>
      </c>
      <c r="W28" s="20"/>
      <c r="X28" s="58">
        <f t="shared" si="1"/>
        <v>27184.28389736524</v>
      </c>
      <c r="Y28" s="60">
        <v>28024.235000000001</v>
      </c>
      <c r="Z28" s="2"/>
    </row>
    <row r="29" spans="1:26" ht="15.6" x14ac:dyDescent="0.3">
      <c r="A29" s="20"/>
      <c r="B29" s="20"/>
      <c r="C29" s="20"/>
      <c r="D29" s="30">
        <f>SUM(D4:D28)</f>
        <v>7.6746575342465757</v>
      </c>
      <c r="E29" s="31">
        <f>SUM(E4:E28)</f>
        <v>0.37534246575342467</v>
      </c>
      <c r="F29" s="31">
        <f>SUM(F4:F28)</f>
        <v>0</v>
      </c>
      <c r="G29" s="31">
        <f>SUM(G4:G28)</f>
        <v>297719.50252026663</v>
      </c>
      <c r="H29" s="31"/>
      <c r="I29" s="31">
        <f t="shared" ref="I29:N29" si="2">SUM(I4:I28)</f>
        <v>730.71666666666658</v>
      </c>
      <c r="J29" s="31">
        <f t="shared" si="2"/>
        <v>29.5</v>
      </c>
      <c r="K29" s="31">
        <f t="shared" si="2"/>
        <v>916</v>
      </c>
      <c r="L29" s="31">
        <f t="shared" si="2"/>
        <v>250061.30929533098</v>
      </c>
      <c r="M29" s="31">
        <f t="shared" si="2"/>
        <v>-432.77965300983396</v>
      </c>
      <c r="N29" s="31">
        <f t="shared" si="2"/>
        <v>249628.52964232111</v>
      </c>
      <c r="O29" s="31"/>
      <c r="P29" s="31">
        <f>SUM(P4:P28)</f>
        <v>547348.03216258774</v>
      </c>
      <c r="Q29" s="31"/>
      <c r="R29" s="31">
        <f>SUM(R4:R28)</f>
        <v>0</v>
      </c>
      <c r="S29" s="31">
        <f>SUM(S4:S28)</f>
        <v>0</v>
      </c>
      <c r="T29" s="31"/>
      <c r="U29" s="31">
        <f>SUM(U4:U28)</f>
        <v>0</v>
      </c>
      <c r="V29" s="31">
        <f>SUM(V4:V28)</f>
        <v>0</v>
      </c>
      <c r="W29" s="31"/>
      <c r="X29" s="31">
        <f>SUM(X4:X28)</f>
        <v>547348.03216258774</v>
      </c>
      <c r="Y29" s="32">
        <f>SUM(Y4:Y28)</f>
        <v>554928.32415029034</v>
      </c>
    </row>
    <row r="31" spans="1:26" x14ac:dyDescent="0.3">
      <c r="D31" s="17"/>
      <c r="G31" s="2"/>
      <c r="M31" s="2"/>
      <c r="X31" s="2"/>
    </row>
    <row r="32" spans="1:26" x14ac:dyDescent="0.3">
      <c r="M32" s="2"/>
      <c r="X32" s="2"/>
    </row>
    <row r="33" spans="4:13" x14ac:dyDescent="0.3">
      <c r="D33" s="2"/>
    </row>
    <row r="34" spans="4:13" x14ac:dyDescent="0.3">
      <c r="D34" s="2"/>
      <c r="M34" s="2"/>
    </row>
    <row r="35" spans="4:13" x14ac:dyDescent="0.3">
      <c r="M35" s="2"/>
    </row>
    <row r="36" spans="4:13" x14ac:dyDescent="0.3">
      <c r="D36" s="2"/>
      <c r="M36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37"/>
  <sheetViews>
    <sheetView zoomScaleNormal="100" workbookViewId="0">
      <pane ySplit="3" topLeftCell="A1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69" t="s">
        <v>84</v>
      </c>
      <c r="L3" s="69" t="s">
        <v>85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customHeight="1" x14ac:dyDescent="0.3">
      <c r="A7" s="63" t="s">
        <v>31</v>
      </c>
      <c r="B7" s="63" t="s">
        <v>32</v>
      </c>
      <c r="C7" s="64">
        <v>15</v>
      </c>
      <c r="D7" s="64">
        <v>15</v>
      </c>
      <c r="E7" s="64">
        <v>14</v>
      </c>
      <c r="F7" s="63"/>
      <c r="G7" s="64">
        <v>26</v>
      </c>
      <c r="H7" s="64">
        <v>26</v>
      </c>
      <c r="I7" s="65">
        <v>25</v>
      </c>
      <c r="J7" s="63"/>
      <c r="K7" s="65">
        <v>8.7999999999999989</v>
      </c>
      <c r="L7" s="65">
        <v>10.266666666666667</v>
      </c>
      <c r="M7" s="65">
        <v>19.066666666666666</v>
      </c>
    </row>
    <row r="8" spans="1:13" ht="19.2" customHeight="1" x14ac:dyDescent="0.3">
      <c r="A8" s="63" t="s">
        <v>33</v>
      </c>
      <c r="B8" s="63" t="s">
        <v>34</v>
      </c>
      <c r="C8" s="64">
        <v>5</v>
      </c>
      <c r="D8" s="64">
        <v>6</v>
      </c>
      <c r="E8" s="64">
        <v>5</v>
      </c>
      <c r="F8" s="63"/>
      <c r="G8" s="64">
        <v>8</v>
      </c>
      <c r="H8" s="64">
        <v>8</v>
      </c>
      <c r="I8" s="65">
        <v>8</v>
      </c>
      <c r="J8" s="63"/>
      <c r="K8" s="65">
        <v>3.1999999999999997</v>
      </c>
      <c r="L8" s="65">
        <v>3.2</v>
      </c>
      <c r="M8" s="65">
        <v>6.4</v>
      </c>
    </row>
    <row r="9" spans="1:13" ht="19.2" customHeight="1" x14ac:dyDescent="0.3">
      <c r="A9" s="63" t="s">
        <v>35</v>
      </c>
      <c r="B9" s="63" t="s">
        <v>36</v>
      </c>
      <c r="C9" s="64">
        <v>40</v>
      </c>
      <c r="D9" s="64">
        <v>48</v>
      </c>
      <c r="E9" s="64">
        <v>50</v>
      </c>
      <c r="F9" s="63"/>
      <c r="G9" s="64">
        <v>109</v>
      </c>
      <c r="H9" s="64">
        <v>106</v>
      </c>
      <c r="I9" s="65">
        <v>106</v>
      </c>
      <c r="J9" s="63"/>
      <c r="K9" s="65">
        <v>27.599999999999998</v>
      </c>
      <c r="L9" s="65">
        <v>42.800000000000004</v>
      </c>
      <c r="M9" s="65">
        <v>70.400000000000006</v>
      </c>
    </row>
    <row r="10" spans="1:13" ht="19.2" customHeight="1" x14ac:dyDescent="0.3">
      <c r="A10" s="63" t="s">
        <v>37</v>
      </c>
      <c r="B10" s="63" t="s">
        <v>38</v>
      </c>
      <c r="C10" s="64">
        <v>25</v>
      </c>
      <c r="D10" s="64">
        <v>35</v>
      </c>
      <c r="E10" s="64">
        <v>30</v>
      </c>
      <c r="F10" s="63"/>
      <c r="G10" s="64">
        <v>51</v>
      </c>
      <c r="H10" s="64">
        <v>46</v>
      </c>
      <c r="I10" s="65">
        <v>42</v>
      </c>
      <c r="J10" s="63"/>
      <c r="K10" s="65">
        <v>18</v>
      </c>
      <c r="L10" s="65">
        <v>18.533333333333335</v>
      </c>
      <c r="M10" s="65">
        <v>36.533333333333331</v>
      </c>
    </row>
    <row r="11" spans="1:13" ht="19.2" customHeight="1" x14ac:dyDescent="0.3">
      <c r="A11" s="63" t="s">
        <v>39</v>
      </c>
      <c r="B11" s="63" t="s">
        <v>40</v>
      </c>
      <c r="C11" s="64">
        <v>45</v>
      </c>
      <c r="D11" s="64">
        <v>55</v>
      </c>
      <c r="E11" s="64">
        <v>55</v>
      </c>
      <c r="F11" s="63"/>
      <c r="G11" s="64">
        <v>85</v>
      </c>
      <c r="H11" s="64">
        <v>95</v>
      </c>
      <c r="I11" s="65">
        <v>106</v>
      </c>
      <c r="J11" s="63"/>
      <c r="K11" s="65">
        <v>30.999999999999996</v>
      </c>
      <c r="L11" s="65">
        <v>38.133333333333333</v>
      </c>
      <c r="M11" s="65">
        <v>69.133333333333326</v>
      </c>
    </row>
    <row r="12" spans="1:13" ht="19.2" customHeight="1" x14ac:dyDescent="0.3">
      <c r="A12" s="63" t="s">
        <v>41</v>
      </c>
      <c r="B12" s="63" t="s">
        <v>42</v>
      </c>
      <c r="C12" s="64">
        <v>9</v>
      </c>
      <c r="D12" s="64">
        <v>16</v>
      </c>
      <c r="E12" s="64">
        <v>18</v>
      </c>
      <c r="F12" s="63"/>
      <c r="G12" s="64">
        <v>40</v>
      </c>
      <c r="H12" s="64">
        <v>35</v>
      </c>
      <c r="I12" s="65">
        <v>35</v>
      </c>
      <c r="J12" s="63"/>
      <c r="K12" s="65">
        <v>8.6</v>
      </c>
      <c r="L12" s="65">
        <v>14.666666666666666</v>
      </c>
      <c r="M12" s="65">
        <v>23.266666666666666</v>
      </c>
    </row>
    <row r="13" spans="1:13" ht="19.2" customHeight="1" x14ac:dyDescent="0.3">
      <c r="A13" s="63" t="s">
        <v>43</v>
      </c>
      <c r="B13" s="63" t="s">
        <v>44</v>
      </c>
      <c r="C13" s="64">
        <v>23</v>
      </c>
      <c r="D13" s="64">
        <v>24</v>
      </c>
      <c r="E13" s="64">
        <v>24</v>
      </c>
      <c r="F13" s="63"/>
      <c r="G13" s="64">
        <v>42</v>
      </c>
      <c r="H13" s="64">
        <v>42</v>
      </c>
      <c r="I13" s="65">
        <v>41</v>
      </c>
      <c r="J13" s="63"/>
      <c r="K13" s="65">
        <v>14.200000000000001</v>
      </c>
      <c r="L13" s="65">
        <v>16.666666666666668</v>
      </c>
      <c r="M13" s="65">
        <v>30.866666666666667</v>
      </c>
    </row>
    <row r="14" spans="1:13" ht="19.2" customHeight="1" x14ac:dyDescent="0.3">
      <c r="A14" s="63" t="s">
        <v>45</v>
      </c>
      <c r="B14" s="63" t="s">
        <v>46</v>
      </c>
      <c r="C14" s="64">
        <v>16</v>
      </c>
      <c r="D14" s="64">
        <v>18</v>
      </c>
      <c r="E14" s="64">
        <v>16</v>
      </c>
      <c r="F14" s="63"/>
      <c r="G14" s="64">
        <v>28</v>
      </c>
      <c r="H14" s="64">
        <v>25</v>
      </c>
      <c r="I14" s="65">
        <v>24</v>
      </c>
      <c r="J14" s="63"/>
      <c r="K14" s="65">
        <v>10</v>
      </c>
      <c r="L14" s="65">
        <v>10.266666666666667</v>
      </c>
      <c r="M14" s="65">
        <v>20.266666666666666</v>
      </c>
    </row>
    <row r="15" spans="1:13" ht="19.2" customHeight="1" x14ac:dyDescent="0.3">
      <c r="A15" s="63" t="s">
        <v>47</v>
      </c>
      <c r="B15" s="63" t="s">
        <v>48</v>
      </c>
      <c r="C15" s="64">
        <v>8</v>
      </c>
      <c r="D15" s="64">
        <v>16</v>
      </c>
      <c r="E15" s="64">
        <v>18</v>
      </c>
      <c r="F15" s="63"/>
      <c r="G15" s="64">
        <v>26</v>
      </c>
      <c r="H15" s="64">
        <v>26</v>
      </c>
      <c r="I15" s="65">
        <v>26</v>
      </c>
      <c r="J15" s="63"/>
      <c r="K15" s="65">
        <v>8.4</v>
      </c>
      <c r="L15" s="65">
        <v>10.4</v>
      </c>
      <c r="M15" s="65">
        <v>18.8</v>
      </c>
    </row>
    <row r="16" spans="1:13" ht="19.2" customHeight="1" x14ac:dyDescent="0.3">
      <c r="A16" s="63" t="s">
        <v>65</v>
      </c>
      <c r="B16" s="63" t="s">
        <v>66</v>
      </c>
      <c r="C16" s="64">
        <v>18</v>
      </c>
      <c r="D16" s="64">
        <v>13</v>
      </c>
      <c r="E16" s="64">
        <v>10</v>
      </c>
      <c r="F16" s="63"/>
      <c r="G16" s="64">
        <v>12</v>
      </c>
      <c r="H16" s="64">
        <v>12</v>
      </c>
      <c r="I16" s="65">
        <v>12</v>
      </c>
      <c r="J16" s="63"/>
      <c r="K16" s="65">
        <v>8.1999999999999993</v>
      </c>
      <c r="L16" s="65">
        <v>4.8000000000000007</v>
      </c>
      <c r="M16" s="65">
        <v>13</v>
      </c>
    </row>
    <row r="17" spans="1:13" ht="19.2" customHeight="1" x14ac:dyDescent="0.3">
      <c r="A17" s="63" t="s">
        <v>49</v>
      </c>
      <c r="B17" s="63" t="s">
        <v>50</v>
      </c>
      <c r="C17" s="64">
        <v>14</v>
      </c>
      <c r="D17" s="66">
        <v>14</v>
      </c>
      <c r="E17" s="64">
        <v>19</v>
      </c>
      <c r="F17" s="63"/>
      <c r="G17" s="64">
        <v>42</v>
      </c>
      <c r="H17" s="66">
        <v>42</v>
      </c>
      <c r="I17" s="65">
        <v>37</v>
      </c>
      <c r="J17" s="63"/>
      <c r="K17" s="65">
        <v>9.3999999999999986</v>
      </c>
      <c r="L17" s="65">
        <v>16.133333333333336</v>
      </c>
      <c r="M17" s="65">
        <v>25.533333333333335</v>
      </c>
    </row>
    <row r="18" spans="1:13" ht="19.2" customHeight="1" x14ac:dyDescent="0.3">
      <c r="A18" s="63" t="s">
        <v>51</v>
      </c>
      <c r="B18" s="63" t="s">
        <v>52</v>
      </c>
      <c r="C18" s="64">
        <v>34</v>
      </c>
      <c r="D18" s="64">
        <v>39</v>
      </c>
      <c r="E18" s="64">
        <v>42</v>
      </c>
      <c r="F18" s="63"/>
      <c r="G18" s="64">
        <v>49</v>
      </c>
      <c r="H18" s="64">
        <v>49</v>
      </c>
      <c r="I18" s="65">
        <v>48</v>
      </c>
      <c r="J18" s="63"/>
      <c r="K18" s="65">
        <v>23</v>
      </c>
      <c r="L18" s="65">
        <v>19.466666666666669</v>
      </c>
      <c r="M18" s="65">
        <v>42.466666666666669</v>
      </c>
    </row>
    <row r="19" spans="1:13" ht="19.2" customHeight="1" x14ac:dyDescent="0.3">
      <c r="A19" s="63" t="s">
        <v>53</v>
      </c>
      <c r="B19" s="63" t="s">
        <v>54</v>
      </c>
      <c r="C19" s="64">
        <v>16</v>
      </c>
      <c r="D19" s="64">
        <v>14</v>
      </c>
      <c r="E19" s="64">
        <v>14</v>
      </c>
      <c r="F19" s="63"/>
      <c r="G19" s="64">
        <v>30</v>
      </c>
      <c r="H19" s="64">
        <v>29</v>
      </c>
      <c r="I19" s="65">
        <v>32</v>
      </c>
      <c r="J19" s="63"/>
      <c r="K19" s="65">
        <v>8.7999999999999989</v>
      </c>
      <c r="L19" s="65">
        <v>12.133333333333333</v>
      </c>
      <c r="M19" s="65">
        <v>20.93333333333333</v>
      </c>
    </row>
    <row r="20" spans="1:13" ht="19.2" customHeight="1" x14ac:dyDescent="0.3">
      <c r="A20" s="63" t="s">
        <v>55</v>
      </c>
      <c r="B20" s="63" t="s">
        <v>56</v>
      </c>
      <c r="C20" s="64">
        <v>19</v>
      </c>
      <c r="D20" s="66">
        <v>19</v>
      </c>
      <c r="E20" s="66">
        <v>19</v>
      </c>
      <c r="F20" s="63"/>
      <c r="G20" s="64">
        <v>30</v>
      </c>
      <c r="H20" s="66">
        <v>30</v>
      </c>
      <c r="I20" s="66">
        <v>29</v>
      </c>
      <c r="J20" s="63"/>
      <c r="K20" s="65">
        <v>11.4</v>
      </c>
      <c r="L20" s="65">
        <v>11.866666666666667</v>
      </c>
      <c r="M20" s="65">
        <v>23.266666666666666</v>
      </c>
    </row>
    <row r="21" spans="1:13" ht="19.2" customHeight="1" x14ac:dyDescent="0.3">
      <c r="A21" s="63" t="s">
        <v>57</v>
      </c>
      <c r="B21" s="63" t="s">
        <v>58</v>
      </c>
      <c r="C21" s="64">
        <v>14</v>
      </c>
      <c r="D21" s="64">
        <v>12</v>
      </c>
      <c r="E21" s="64">
        <v>9</v>
      </c>
      <c r="F21" s="63"/>
      <c r="G21" s="64">
        <v>26</v>
      </c>
      <c r="H21" s="64">
        <v>26</v>
      </c>
      <c r="I21" s="65">
        <v>26</v>
      </c>
      <c r="J21" s="63"/>
      <c r="K21" s="65">
        <v>6.9999999999999991</v>
      </c>
      <c r="L21" s="65">
        <v>10.4</v>
      </c>
      <c r="M21" s="65">
        <v>17.399999999999999</v>
      </c>
    </row>
    <row r="22" spans="1:13" ht="19.2" customHeight="1" x14ac:dyDescent="0.3">
      <c r="A22" s="63" t="s">
        <v>59</v>
      </c>
      <c r="B22" s="63" t="s">
        <v>60</v>
      </c>
      <c r="C22" s="64">
        <v>7</v>
      </c>
      <c r="D22" s="64">
        <v>7</v>
      </c>
      <c r="E22" s="64">
        <v>8</v>
      </c>
      <c r="F22" s="63"/>
      <c r="G22" s="64">
        <v>23</v>
      </c>
      <c r="H22" s="64">
        <v>23</v>
      </c>
      <c r="I22" s="65">
        <v>23</v>
      </c>
      <c r="J22" s="63"/>
      <c r="K22" s="65">
        <v>4.3999999999999995</v>
      </c>
      <c r="L22" s="65">
        <v>9.2000000000000011</v>
      </c>
      <c r="M22" s="65">
        <v>13.600000000000001</v>
      </c>
    </row>
    <row r="23" spans="1:13" ht="19.2" customHeight="1" x14ac:dyDescent="0.3">
      <c r="A23" s="63" t="s">
        <v>61</v>
      </c>
      <c r="B23" s="63" t="s">
        <v>62</v>
      </c>
      <c r="C23" s="64">
        <v>55</v>
      </c>
      <c r="D23" s="64">
        <v>55</v>
      </c>
      <c r="E23" s="64">
        <v>72</v>
      </c>
      <c r="F23" s="63"/>
      <c r="G23" s="64">
        <v>85</v>
      </c>
      <c r="H23" s="64">
        <v>83</v>
      </c>
      <c r="I23" s="65">
        <v>87</v>
      </c>
      <c r="J23" s="63"/>
      <c r="K23" s="65">
        <v>36.4</v>
      </c>
      <c r="L23" s="65">
        <v>34</v>
      </c>
      <c r="M23" s="65">
        <v>70.400000000000006</v>
      </c>
    </row>
    <row r="24" spans="1:13" ht="19.2" customHeight="1" x14ac:dyDescent="0.3">
      <c r="A24" s="63" t="s">
        <v>63</v>
      </c>
      <c r="B24" s="63" t="s">
        <v>64</v>
      </c>
      <c r="C24" s="64">
        <v>58</v>
      </c>
      <c r="D24" s="66">
        <v>58</v>
      </c>
      <c r="E24" s="66">
        <v>58</v>
      </c>
      <c r="F24" s="63"/>
      <c r="G24" s="64">
        <v>60</v>
      </c>
      <c r="H24" s="66">
        <v>60</v>
      </c>
      <c r="I24" s="66">
        <v>60</v>
      </c>
      <c r="J24" s="63"/>
      <c r="K24" s="65">
        <v>34.799999999999997</v>
      </c>
      <c r="L24" s="65">
        <v>24</v>
      </c>
      <c r="M24" s="65">
        <v>58.8</v>
      </c>
    </row>
    <row r="25" spans="1:13" ht="19.2" customHeight="1" x14ac:dyDescent="0.3">
      <c r="A25" s="63" t="s">
        <v>67</v>
      </c>
      <c r="B25" s="63" t="s">
        <v>68</v>
      </c>
      <c r="C25" s="64">
        <v>11</v>
      </c>
      <c r="D25" s="64">
        <v>12</v>
      </c>
      <c r="E25" s="64">
        <v>10</v>
      </c>
      <c r="F25" s="63"/>
      <c r="G25" s="64">
        <v>15</v>
      </c>
      <c r="H25" s="64">
        <v>16</v>
      </c>
      <c r="I25" s="65">
        <v>15</v>
      </c>
      <c r="J25" s="63"/>
      <c r="K25" s="65">
        <v>6.6</v>
      </c>
      <c r="L25" s="65">
        <v>6.1333333333333337</v>
      </c>
      <c r="M25" s="65">
        <v>12.733333333333334</v>
      </c>
    </row>
    <row r="26" spans="1:13" ht="19.2" customHeight="1" x14ac:dyDescent="0.3">
      <c r="A26" s="63" t="s">
        <v>69</v>
      </c>
      <c r="B26" s="63" t="s">
        <v>70</v>
      </c>
      <c r="C26" s="64">
        <v>10</v>
      </c>
      <c r="D26" s="64">
        <v>10</v>
      </c>
      <c r="E26" s="66">
        <v>10</v>
      </c>
      <c r="F26" s="63"/>
      <c r="G26" s="64">
        <v>26</v>
      </c>
      <c r="H26" s="64">
        <v>18</v>
      </c>
      <c r="I26" s="67">
        <v>18</v>
      </c>
      <c r="J26" s="63"/>
      <c r="K26" s="65">
        <v>6</v>
      </c>
      <c r="L26" s="65">
        <v>8.2666666666666675</v>
      </c>
      <c r="M26" s="65">
        <v>14.266666666666667</v>
      </c>
    </row>
    <row r="27" spans="1:13" ht="19.2" customHeight="1" x14ac:dyDescent="0.3">
      <c r="A27" s="63" t="s">
        <v>79</v>
      </c>
      <c r="B27" s="63" t="s">
        <v>80</v>
      </c>
      <c r="C27" s="64">
        <v>19</v>
      </c>
      <c r="D27" s="66">
        <v>20</v>
      </c>
      <c r="E27" s="64">
        <v>15.25</v>
      </c>
      <c r="F27" s="63"/>
      <c r="G27" s="64">
        <v>77</v>
      </c>
      <c r="H27" s="68">
        <v>77</v>
      </c>
      <c r="I27" s="65">
        <v>77</v>
      </c>
      <c r="J27" s="63"/>
      <c r="K27" s="65">
        <v>10.85</v>
      </c>
      <c r="L27" s="65">
        <v>30.8</v>
      </c>
      <c r="M27" s="65">
        <v>41.65</v>
      </c>
    </row>
    <row r="28" spans="1:13" ht="19.2" customHeight="1" x14ac:dyDescent="0.3">
      <c r="A28" s="63" t="s">
        <v>71</v>
      </c>
      <c r="B28" s="63" t="s">
        <v>72</v>
      </c>
      <c r="C28" s="64">
        <v>7</v>
      </c>
      <c r="D28" s="64">
        <v>10</v>
      </c>
      <c r="E28" s="64">
        <v>10</v>
      </c>
      <c r="F28" s="63"/>
      <c r="G28" s="64">
        <v>12</v>
      </c>
      <c r="H28" s="64">
        <v>9</v>
      </c>
      <c r="I28" s="65">
        <v>9</v>
      </c>
      <c r="J28" s="63"/>
      <c r="K28" s="65">
        <v>5.3999999999999995</v>
      </c>
      <c r="L28" s="65">
        <v>4</v>
      </c>
      <c r="M28" s="65">
        <v>9.3999999999999986</v>
      </c>
    </row>
    <row r="29" spans="1:13" ht="19.2" customHeight="1" x14ac:dyDescent="0.3">
      <c r="A29" s="63" t="s">
        <v>73</v>
      </c>
      <c r="B29" s="63" t="s">
        <v>74</v>
      </c>
      <c r="C29" s="64">
        <v>15</v>
      </c>
      <c r="D29" s="64">
        <v>20</v>
      </c>
      <c r="E29" s="66">
        <v>20</v>
      </c>
      <c r="F29" s="63"/>
      <c r="G29" s="64">
        <v>70</v>
      </c>
      <c r="H29" s="64">
        <v>59</v>
      </c>
      <c r="I29" s="66">
        <v>69</v>
      </c>
      <c r="J29" s="63"/>
      <c r="K29" s="65">
        <v>10.999999999999998</v>
      </c>
      <c r="L29" s="65">
        <v>26.400000000000002</v>
      </c>
      <c r="M29" s="65">
        <v>37.4</v>
      </c>
    </row>
    <row r="30" spans="1:13" ht="19.2" customHeight="1" x14ac:dyDescent="0.3">
      <c r="A30" s="63" t="s">
        <v>75</v>
      </c>
      <c r="B30" s="63" t="s">
        <v>76</v>
      </c>
      <c r="C30" s="64">
        <v>12</v>
      </c>
      <c r="D30" s="64">
        <v>9</v>
      </c>
      <c r="E30" s="64">
        <v>10</v>
      </c>
      <c r="F30" s="63"/>
      <c r="G30" s="64">
        <v>35</v>
      </c>
      <c r="H30" s="64">
        <v>35</v>
      </c>
      <c r="I30" s="65">
        <v>33</v>
      </c>
      <c r="J30" s="63"/>
      <c r="K30" s="65">
        <v>6.2</v>
      </c>
      <c r="L30" s="65">
        <v>13.733333333333334</v>
      </c>
      <c r="M30" s="65">
        <v>19.933333333333334</v>
      </c>
    </row>
    <row r="31" spans="1:13" ht="19.2" customHeight="1" x14ac:dyDescent="0.3">
      <c r="A31" s="63" t="s">
        <v>77</v>
      </c>
      <c r="B31" s="63" t="s">
        <v>78</v>
      </c>
      <c r="C31" s="64">
        <v>14</v>
      </c>
      <c r="D31" s="66">
        <v>14</v>
      </c>
      <c r="E31" s="66">
        <v>14</v>
      </c>
      <c r="F31" s="63"/>
      <c r="G31" s="64">
        <v>17</v>
      </c>
      <c r="H31" s="66">
        <v>17</v>
      </c>
      <c r="I31" s="66">
        <v>17</v>
      </c>
      <c r="J31" s="63"/>
      <c r="K31" s="65">
        <v>8.4</v>
      </c>
      <c r="L31" s="65">
        <v>6.8000000000000007</v>
      </c>
      <c r="M31" s="65">
        <v>15.200000000000001</v>
      </c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53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1CBEE-1F11-4718-8E08-53AD143DB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f3a3f4af-9df9-4e1d-8c69-a33c6e733a58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2026-04-01T17:36:31Z</cp:lastPrinted>
  <dcterms:created xsi:type="dcterms:W3CDTF">2020-05-22T08:08:16Z</dcterms:created>
  <dcterms:modified xsi:type="dcterms:W3CDTF">2026-04-01T17:36:40Z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