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6/Website uploads/Amendments/"/>
    </mc:Choice>
  </mc:AlternateContent>
  <xr:revisionPtr revIDLastSave="89" documentId="8_{9BF23CD5-AA5B-42D8-9B7B-2E4F67E41BD7}" xr6:coauthVersionLast="47" xr6:coauthVersionMax="47" xr10:uidLastSave="{C5E59DF0-7580-4BCE-8E49-CA690B25AAEC}"/>
  <bookViews>
    <workbookView xWindow="-28920" yWindow="-975" windowWidth="29040" windowHeight="15720" xr2:uid="{00000000-000D-0000-FFFF-FFFF00000000}"/>
  </bookViews>
  <sheets>
    <sheet name="2026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P4" i="1" l="1"/>
  <c r="X4" i="1" s="1"/>
  <c r="P5" i="1"/>
  <c r="X5" i="1"/>
  <c r="P6" i="1"/>
  <c r="X6" i="1"/>
  <c r="P7" i="1"/>
  <c r="X7" i="1" s="1"/>
  <c r="P8" i="1"/>
  <c r="X8" i="1"/>
  <c r="P9" i="1"/>
  <c r="X9" i="1" s="1"/>
  <c r="P10" i="1"/>
  <c r="X10" i="1" s="1"/>
  <c r="P11" i="1"/>
  <c r="X11" i="1" s="1"/>
  <c r="P12" i="1"/>
  <c r="X12" i="1" s="1"/>
  <c r="P13" i="1"/>
  <c r="X13" i="1" s="1"/>
  <c r="S14" i="1"/>
  <c r="I14" i="1"/>
  <c r="J14" i="1"/>
  <c r="K14" i="1"/>
  <c r="L14" i="1"/>
  <c r="M14" i="1"/>
  <c r="N14" i="1"/>
  <c r="U14" i="1"/>
  <c r="V14" i="1"/>
  <c r="R14" i="1"/>
  <c r="Y14" i="1"/>
  <c r="X14" i="1" l="1"/>
  <c r="P14" i="1"/>
</calcChain>
</file>

<file path=xl/sharedStrings.xml><?xml version="1.0" encoding="utf-8"?>
<sst xmlns="http://schemas.openxmlformats.org/spreadsheetml/2006/main" count="77" uniqueCount="56">
  <si>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</si>
  <si>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</si>
  <si>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</si>
  <si>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</si>
  <si>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</si>
  <si>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</si>
  <si>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</si>
  <si>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</si>
  <si>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</si>
  <si>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</si>
  <si>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</si>
  <si>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</si>
  <si>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</si>
  <si>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</si>
  <si>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</si>
  <si>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</si>
  <si>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</si>
  <si>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</si>
  <si>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</si>
  <si>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</si>
  <si>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</si>
  <si>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</si>
  <si>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</si>
  <si>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</si>
  <si>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</si>
  <si>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</si>
  <si>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</si>
  <si>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</si>
  <si>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</si>
  <si>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</si>
  <si>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030480</t>
  </si>
  <si>
    <t>Bourne End</t>
  </si>
  <si>
    <t>031050</t>
  </si>
  <si>
    <t>Great Berkhamsted</t>
  </si>
  <si>
    <t>031060</t>
  </si>
  <si>
    <t>Great Gaddesden</t>
  </si>
  <si>
    <t>031620</t>
  </si>
  <si>
    <t>Little Gaddesden</t>
  </si>
  <si>
    <t>031851</t>
  </si>
  <si>
    <t>Nettleden</t>
  </si>
  <si>
    <t>031901</t>
  </si>
  <si>
    <t>Northchurch</t>
  </si>
  <si>
    <t>032020</t>
  </si>
  <si>
    <t>Potten End</t>
  </si>
  <si>
    <t>032500</t>
  </si>
  <si>
    <t>Sunnyside</t>
  </si>
  <si>
    <t>032621</t>
  </si>
  <si>
    <t>Tring Team Parish</t>
  </si>
  <si>
    <t>032880</t>
  </si>
  <si>
    <t>Wigginton</t>
  </si>
  <si>
    <t>2026 Parish Share - Berkhamstead Deanery</t>
  </si>
  <si>
    <t>Parish Share 2026 £</t>
  </si>
  <si>
    <t>Parish Share 2025</t>
  </si>
  <si>
    <t>60% of USA</t>
  </si>
  <si>
    <t>40% of ER</t>
  </si>
  <si>
    <t>Share Value= 272.99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</si>
</sst>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sz val="12"/>
      <color rgb="FFFF0000"/>
      <name val="Gill Sans MT"/>
      <family val="2"/>
    </font>
    <font>
      <sz val="12"/>
      <color rgb="FF00B050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0" fillId="0" borderId="0" xfId="0" applyNumberFormat="1"/>
    <xf numFmtId="4" fontId="0" fillId="0" borderId="0" xfId="0" applyNumberFormat="1"/>
    <xf numFmtId="0" fontId="7" fillId="0" borderId="0" xfId="0" applyFont="1"/>
    <xf numFmtId="0" fontId="8" fillId="0" borderId="0" xfId="0" applyFont="1"/>
    <xf numFmtId="0" fontId="8" fillId="2" borderId="0" xfId="0" applyFont="1" applyFill="1"/>
    <xf numFmtId="3" fontId="8" fillId="2" borderId="0" xfId="0" applyNumberFormat="1" applyFont="1" applyFill="1"/>
    <xf numFmtId="165" fontId="8" fillId="2" borderId="0" xfId="0" applyNumberFormat="1" applyFont="1" applyFill="1"/>
    <xf numFmtId="3" fontId="1" fillId="2" borderId="2" xfId="0" applyNumberFormat="1" applyFont="1" applyFill="1" applyBorder="1"/>
    <xf numFmtId="3" fontId="8" fillId="0" borderId="0" xfId="0" applyNumberFormat="1" applyFont="1"/>
    <xf numFmtId="165" fontId="8" fillId="5" borderId="2" xfId="0" applyNumberFormat="1" applyFont="1" applyFill="1" applyBorder="1"/>
    <xf numFmtId="0" fontId="9" fillId="0" borderId="0" xfId="0" applyFont="1" applyAlignment="1">
      <alignment horizontal="center"/>
    </xf>
    <xf numFmtId="165" fontId="8" fillId="0" borderId="0" xfId="0" applyNumberFormat="1" applyFont="1"/>
    <xf numFmtId="0" fontId="9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3" borderId="3" xfId="0" applyNumberFormat="1" applyFill="1" applyBorder="1" applyAlignment="1">
      <alignment wrapText="1"/>
    </xf>
    <xf numFmtId="49" fontId="0" fillId="3" borderId="4" xfId="0" applyNumberFormat="1" applyFill="1" applyBorder="1" applyAlignment="1">
      <alignment wrapText="1"/>
    </xf>
    <xf numFmtId="49" fontId="6" fillId="3" borderId="5" xfId="0" applyNumberFormat="1" applyFont="1" applyFill="1" applyBorder="1" applyAlignment="1">
      <alignment wrapText="1"/>
    </xf>
    <xf numFmtId="49" fontId="0" fillId="2" borderId="3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49" fontId="6" fillId="2" borderId="5" xfId="0" applyNumberFormat="1" applyFont="1" applyFill="1" applyBorder="1" applyAlignment="1">
      <alignment wrapText="1"/>
    </xf>
    <xf numFmtId="0" fontId="6" fillId="6" borderId="6" xfId="0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5" xfId="0" applyFill="1" applyBorder="1" applyAlignment="1">
      <alignment wrapText="1"/>
    </xf>
    <xf numFmtId="49" fontId="0" fillId="5" borderId="3" xfId="0" applyNumberFormat="1" applyFill="1" applyBorder="1" applyAlignment="1">
      <alignment wrapText="1"/>
    </xf>
    <xf numFmtId="49" fontId="0" fillId="5" borderId="5" xfId="0" applyNumberFormat="1" applyFill="1" applyBorder="1" applyAlignment="1">
      <alignment wrapText="1"/>
    </xf>
    <xf numFmtId="0" fontId="9" fillId="0" borderId="3" xfId="0" applyFont="1" applyBorder="1"/>
    <xf numFmtId="0" fontId="9" fillId="0" borderId="5" xfId="0" applyFont="1" applyBorder="1"/>
    <xf numFmtId="0" fontId="0" fillId="0" borderId="5" xfId="0" applyBorder="1"/>
    <xf numFmtId="49" fontId="6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9" fillId="0" borderId="6" xfId="0" applyFont="1" applyBorder="1" applyAlignment="1">
      <alignment horizontal="center"/>
    </xf>
    <xf numFmtId="2" fontId="0" fillId="0" borderId="0" xfId="0" applyNumberFormat="1"/>
    <xf numFmtId="2" fontId="8" fillId="2" borderId="1" xfId="0" applyNumberFormat="1" applyFont="1" applyFill="1" applyBorder="1"/>
    <xf numFmtId="2" fontId="8" fillId="3" borderId="7" xfId="0" applyNumberFormat="1" applyFont="1" applyFill="1" applyBorder="1"/>
    <xf numFmtId="2" fontId="8" fillId="3" borderId="8" xfId="0" applyNumberFormat="1" applyFont="1" applyFill="1" applyBorder="1"/>
    <xf numFmtId="3" fontId="1" fillId="3" borderId="9" xfId="0" applyNumberFormat="1" applyFont="1" applyFill="1" applyBorder="1"/>
    <xf numFmtId="2" fontId="8" fillId="3" borderId="1" xfId="0" applyNumberFormat="1" applyFont="1" applyFill="1" applyBorder="1"/>
    <xf numFmtId="2" fontId="8" fillId="3" borderId="0" xfId="0" applyNumberFormat="1" applyFont="1" applyFill="1"/>
    <xf numFmtId="3" fontId="1" fillId="3" borderId="2" xfId="0" applyNumberFormat="1" applyFont="1" applyFill="1" applyBorder="1"/>
    <xf numFmtId="2" fontId="8" fillId="3" borderId="10" xfId="0" applyNumberFormat="1" applyFont="1" applyFill="1" applyBorder="1"/>
    <xf numFmtId="2" fontId="8" fillId="3" borderId="11" xfId="0" applyNumberFormat="1" applyFont="1" applyFill="1" applyBorder="1"/>
    <xf numFmtId="3" fontId="1" fillId="3" borderId="12" xfId="0" applyNumberFormat="1" applyFont="1" applyFill="1" applyBorder="1"/>
    <xf numFmtId="3" fontId="1" fillId="0" borderId="1" xfId="0" applyNumberFormat="1" applyFont="1" applyBorder="1"/>
    <xf numFmtId="3" fontId="0" fillId="0" borderId="9" xfId="0" applyNumberFormat="1" applyBorder="1"/>
    <xf numFmtId="3" fontId="0" fillId="0" borderId="2" xfId="0" applyNumberFormat="1" applyBorder="1"/>
    <xf numFmtId="3" fontId="0" fillId="0" borderId="12" xfId="0" applyNumberFormat="1" applyBorder="1"/>
    <xf numFmtId="3" fontId="1" fillId="6" borderId="13" xfId="0" applyNumberFormat="1" applyFont="1" applyFill="1" applyBorder="1"/>
    <xf numFmtId="3" fontId="1" fillId="6" borderId="14" xfId="0" applyNumberFormat="1" applyFont="1" applyFill="1" applyBorder="1"/>
    <xf numFmtId="3" fontId="1" fillId="6" borderId="15" xfId="0" applyNumberFormat="1" applyFont="1" applyFill="1" applyBorder="1"/>
    <xf numFmtId="165" fontId="8" fillId="4" borderId="7" xfId="0" applyNumberFormat="1" applyFont="1" applyFill="1" applyBorder="1"/>
    <xf numFmtId="165" fontId="8" fillId="4" borderId="9" xfId="0" applyNumberFormat="1" applyFont="1" applyFill="1" applyBorder="1"/>
    <xf numFmtId="165" fontId="8" fillId="4" borderId="1" xfId="0" applyNumberFormat="1" applyFont="1" applyFill="1" applyBorder="1"/>
    <xf numFmtId="165" fontId="8" fillId="4" borderId="2" xfId="0" applyNumberFormat="1" applyFont="1" applyFill="1" applyBorder="1"/>
    <xf numFmtId="165" fontId="8" fillId="4" borderId="10" xfId="0" applyNumberFormat="1" applyFont="1" applyFill="1" applyBorder="1"/>
    <xf numFmtId="165" fontId="8" fillId="4" borderId="12" xfId="0" applyNumberFormat="1" applyFont="1" applyFill="1" applyBorder="1"/>
    <xf numFmtId="165" fontId="8" fillId="5" borderId="7" xfId="0" applyNumberFormat="1" applyFont="1" applyFill="1" applyBorder="1"/>
    <xf numFmtId="165" fontId="8" fillId="5" borderId="9" xfId="0" applyNumberFormat="1" applyFont="1" applyFill="1" applyBorder="1"/>
    <xf numFmtId="165" fontId="8" fillId="5" borderId="1" xfId="0" applyNumberFormat="1" applyFont="1" applyFill="1" applyBorder="1"/>
    <xf numFmtId="165" fontId="8" fillId="5" borderId="10" xfId="0" applyNumberFormat="1" applyFont="1" applyFill="1" applyBorder="1"/>
    <xf numFmtId="165" fontId="8" fillId="5" borderId="12" xfId="0" applyNumberFormat="1" applyFont="1" applyFill="1" applyBorder="1"/>
    <xf numFmtId="0" fontId="10" fillId="0" borderId="0" xfId="0" applyFont="1"/>
    <xf numFmtId="3" fontId="11" fillId="0" borderId="0" xfId="0" applyNumberFormat="1" applyFont="1"/>
    <xf numFmtId="3" fontId="10" fillId="0" borderId="0" xfId="0" applyNumberFormat="1" applyFont="1"/>
    <xf numFmtId="3" fontId="11" fillId="7" borderId="0" xfId="0" applyNumberFormat="1" applyFont="1" applyFill="1"/>
    <xf numFmtId="9" fontId="0" fillId="0" borderId="0" xfId="0" applyNumberFormat="1"/>
    <xf numFmtId="0" fontId="9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1"/>
  <sheetViews>
    <sheetView tabSelected="1" zoomScaleNormal="100" workbookViewId="0">
      <pane xSplit="2" ySplit="3" topLeftCell="K4" activePane="bottomRight" state="frozen"/>
      <selection pane="topRight" activeCell="E1" sqref="E1"/>
      <selection pane="bottomLeft" activeCell="A12" sqref="A12"/>
      <selection pane="bottomRight" activeCell="V13" sqref="V13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7773437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6" ht="18" x14ac:dyDescent="0.35">
      <c r="A1" s="19" t="s">
        <v>50</v>
      </c>
    </row>
    <row r="2" spans="1:26" ht="18" x14ac:dyDescent="0.35">
      <c r="B2" s="19" t="s">
        <v>1</v>
      </c>
      <c r="D2" s="75" t="s">
        <v>0</v>
      </c>
      <c r="E2" s="76"/>
      <c r="F2" s="76"/>
      <c r="G2" s="77"/>
      <c r="I2" s="75" t="s">
        <v>2</v>
      </c>
      <c r="J2" s="78"/>
      <c r="K2" s="78"/>
      <c r="L2" s="78"/>
      <c r="M2" s="78"/>
      <c r="N2" s="79"/>
      <c r="O2" s="17"/>
      <c r="P2" s="40" t="s">
        <v>29</v>
      </c>
      <c r="Q2" s="17"/>
      <c r="R2" s="35" t="s">
        <v>22</v>
      </c>
      <c r="S2" s="36"/>
      <c r="U2" s="75" t="s">
        <v>20</v>
      </c>
      <c r="V2" s="79"/>
      <c r="X2" s="35" t="s">
        <v>23</v>
      </c>
      <c r="Y2" s="37"/>
    </row>
    <row r="3" spans="1:26" ht="55.5" customHeight="1" x14ac:dyDescent="0.3">
      <c r="A3" t="s">
        <v>13</v>
      </c>
      <c r="B3" t="s">
        <v>1</v>
      </c>
      <c r="D3" s="23" t="s">
        <v>15</v>
      </c>
      <c r="E3" s="24" t="s">
        <v>16</v>
      </c>
      <c r="F3" s="24" t="s">
        <v>26</v>
      </c>
      <c r="G3" s="25" t="s">
        <v>17</v>
      </c>
      <c r="H3" s="1"/>
      <c r="I3" s="26" t="s">
        <v>4</v>
      </c>
      <c r="J3" s="27" t="s">
        <v>3</v>
      </c>
      <c r="K3" s="27" t="s">
        <v>5</v>
      </c>
      <c r="L3" s="27" t="s">
        <v>55</v>
      </c>
      <c r="M3" s="28" t="s">
        <v>12</v>
      </c>
      <c r="N3" s="29" t="s">
        <v>14</v>
      </c>
      <c r="O3" s="1"/>
      <c r="P3" s="30" t="s">
        <v>28</v>
      </c>
      <c r="Q3" s="1"/>
      <c r="R3" s="31" t="s">
        <v>21</v>
      </c>
      <c r="S3" s="32" t="s">
        <v>27</v>
      </c>
      <c r="U3" s="33" t="s">
        <v>18</v>
      </c>
      <c r="V3" s="34" t="s">
        <v>19</v>
      </c>
      <c r="X3" s="38" t="s">
        <v>51</v>
      </c>
      <c r="Y3" s="39" t="s">
        <v>52</v>
      </c>
    </row>
    <row r="4" spans="1:26" ht="15.6" x14ac:dyDescent="0.3">
      <c r="A4" s="10" t="s">
        <v>30</v>
      </c>
      <c r="B4" s="10" t="s">
        <v>31</v>
      </c>
      <c r="C4" s="41">
        <v>0.1</v>
      </c>
      <c r="D4" s="43">
        <v>0.1</v>
      </c>
      <c r="E4" s="44"/>
      <c r="F4" s="44"/>
      <c r="G4" s="45">
        <v>3741.9978794730482</v>
      </c>
      <c r="H4" s="10"/>
      <c r="I4" s="42">
        <v>22.266666666666669</v>
      </c>
      <c r="J4" s="11">
        <v>1.3</v>
      </c>
      <c r="K4" s="11">
        <v>29</v>
      </c>
      <c r="L4" s="12">
        <v>7916.7881763805653</v>
      </c>
      <c r="M4" s="13">
        <v>0</v>
      </c>
      <c r="N4" s="14">
        <v>7916.7881763805653</v>
      </c>
      <c r="O4" s="15"/>
      <c r="P4" s="56">
        <f t="shared" ref="P4:P13" si="0">N4+G4+E4</f>
        <v>11658.786055853614</v>
      </c>
      <c r="Q4" s="18"/>
      <c r="R4" s="59"/>
      <c r="S4" s="60"/>
      <c r="T4" s="15"/>
      <c r="U4" s="65"/>
      <c r="V4" s="66"/>
      <c r="W4" s="10"/>
      <c r="X4" s="52">
        <f t="shared" ref="X4:X13" si="1">SUM(P4:V4)</f>
        <v>11658.786055853614</v>
      </c>
      <c r="Y4" s="53">
        <v>12023.018362193852</v>
      </c>
      <c r="Z4" s="2"/>
    </row>
    <row r="5" spans="1:26" ht="15.6" x14ac:dyDescent="0.3">
      <c r="A5" s="10" t="s">
        <v>32</v>
      </c>
      <c r="B5" s="10" t="s">
        <v>33</v>
      </c>
      <c r="C5" s="41">
        <v>1.383</v>
      </c>
      <c r="D5" s="46">
        <v>1.333</v>
      </c>
      <c r="E5" s="47">
        <v>0.05</v>
      </c>
      <c r="F5" s="47"/>
      <c r="G5" s="48">
        <v>51284.080938178122</v>
      </c>
      <c r="H5" s="10"/>
      <c r="I5" s="42">
        <v>134.13333333333333</v>
      </c>
      <c r="J5" s="11">
        <v>1.8</v>
      </c>
      <c r="K5" s="11">
        <v>241</v>
      </c>
      <c r="L5" s="12">
        <v>65791.239672679876</v>
      </c>
      <c r="M5" s="13">
        <v>4330.3028273201198</v>
      </c>
      <c r="N5" s="14">
        <v>70121.542499999996</v>
      </c>
      <c r="O5" s="15"/>
      <c r="P5" s="57">
        <f t="shared" si="0"/>
        <v>121405.67343817813</v>
      </c>
      <c r="Q5" s="18"/>
      <c r="R5" s="61"/>
      <c r="S5" s="62"/>
      <c r="T5" s="15"/>
      <c r="U5" s="67"/>
      <c r="V5" s="16"/>
      <c r="W5" s="10"/>
      <c r="X5" s="52">
        <f t="shared" si="1"/>
        <v>121405.67343817813</v>
      </c>
      <c r="Y5" s="54">
        <v>126430.64019246574</v>
      </c>
      <c r="Z5" s="2"/>
    </row>
    <row r="6" spans="1:26" ht="15.6" x14ac:dyDescent="0.3">
      <c r="A6" s="10" t="s">
        <v>34</v>
      </c>
      <c r="B6" s="10" t="s">
        <v>35</v>
      </c>
      <c r="C6" s="41">
        <v>0.35</v>
      </c>
      <c r="D6" s="46"/>
      <c r="E6" s="47">
        <v>0.35</v>
      </c>
      <c r="F6" s="47"/>
      <c r="G6" s="48">
        <v>9822.74443361675</v>
      </c>
      <c r="H6" s="10"/>
      <c r="I6" s="42">
        <v>35.933333333333337</v>
      </c>
      <c r="J6" s="11">
        <v>1.3</v>
      </c>
      <c r="K6" s="11">
        <v>47</v>
      </c>
      <c r="L6" s="12">
        <v>12830.656699651261</v>
      </c>
      <c r="M6" s="13">
        <v>-1066.3172945637616</v>
      </c>
      <c r="N6" s="14">
        <v>11764.339405087499</v>
      </c>
      <c r="O6" s="15"/>
      <c r="P6" s="57">
        <f t="shared" si="0"/>
        <v>21587.433838704248</v>
      </c>
      <c r="Q6" s="18"/>
      <c r="R6" s="61"/>
      <c r="S6" s="62"/>
      <c r="T6" s="15"/>
      <c r="U6" s="67"/>
      <c r="V6" s="16"/>
      <c r="W6" s="10"/>
      <c r="X6" s="52">
        <f t="shared" si="1"/>
        <v>21587.433838704248</v>
      </c>
      <c r="Y6" s="54">
        <v>23695.154113510274</v>
      </c>
      <c r="Z6" s="2"/>
    </row>
    <row r="7" spans="1:26" ht="15.6" x14ac:dyDescent="0.3">
      <c r="A7" s="10" t="s">
        <v>36</v>
      </c>
      <c r="B7" s="10" t="s">
        <v>37</v>
      </c>
      <c r="C7" s="41">
        <v>0.5</v>
      </c>
      <c r="D7" s="46"/>
      <c r="E7" s="47">
        <v>0.5</v>
      </c>
      <c r="F7" s="47"/>
      <c r="G7" s="48">
        <v>14032.492048023931</v>
      </c>
      <c r="H7" s="10"/>
      <c r="I7" s="42">
        <v>65.13333333333334</v>
      </c>
      <c r="J7" s="11">
        <v>1.3</v>
      </c>
      <c r="K7" s="11">
        <v>85</v>
      </c>
      <c r="L7" s="12">
        <v>23204.379137667172</v>
      </c>
      <c r="M7" s="13">
        <v>-197.11455671341537</v>
      </c>
      <c r="N7" s="14">
        <v>23007.264580953757</v>
      </c>
      <c r="O7" s="15"/>
      <c r="P7" s="57">
        <f t="shared" si="0"/>
        <v>37040.256628977688</v>
      </c>
      <c r="Q7" s="18"/>
      <c r="R7" s="61"/>
      <c r="S7" s="62"/>
      <c r="T7" s="15"/>
      <c r="U7" s="67"/>
      <c r="V7" s="16"/>
      <c r="W7" s="10"/>
      <c r="X7" s="52">
        <f t="shared" si="1"/>
        <v>37040.256628977688</v>
      </c>
      <c r="Y7" s="54">
        <v>40113.922617540113</v>
      </c>
      <c r="Z7" s="2"/>
    </row>
    <row r="8" spans="1:26" ht="15.6" x14ac:dyDescent="0.3">
      <c r="A8" s="10" t="s">
        <v>38</v>
      </c>
      <c r="B8" s="10" t="s">
        <v>39</v>
      </c>
      <c r="C8" s="41">
        <v>0.1</v>
      </c>
      <c r="D8" s="46"/>
      <c r="E8" s="47">
        <v>0.1</v>
      </c>
      <c r="F8" s="47"/>
      <c r="G8" s="48">
        <v>2806.4984096047865</v>
      </c>
      <c r="H8" s="10"/>
      <c r="I8" s="42">
        <v>13.600000000000001</v>
      </c>
      <c r="J8" s="11">
        <v>1</v>
      </c>
      <c r="K8" s="11">
        <v>14</v>
      </c>
      <c r="L8" s="12">
        <v>3821.8977403216522</v>
      </c>
      <c r="M8" s="13">
        <v>-32.465926988092178</v>
      </c>
      <c r="N8" s="14">
        <v>3789.4318133335601</v>
      </c>
      <c r="O8" s="15"/>
      <c r="P8" s="57">
        <f t="shared" si="0"/>
        <v>6596.0302229383469</v>
      </c>
      <c r="Q8" s="18"/>
      <c r="R8" s="61"/>
      <c r="S8" s="62"/>
      <c r="T8" s="15"/>
      <c r="U8" s="67"/>
      <c r="V8" s="16"/>
      <c r="W8" s="10"/>
      <c r="X8" s="52">
        <f t="shared" si="1"/>
        <v>6596.0302229383469</v>
      </c>
      <c r="Y8" s="54">
        <v>7202.5611872886384</v>
      </c>
      <c r="Z8" s="2"/>
    </row>
    <row r="9" spans="1:26" ht="15.6" x14ac:dyDescent="0.3">
      <c r="A9" s="10" t="s">
        <v>40</v>
      </c>
      <c r="B9" s="10" t="s">
        <v>41</v>
      </c>
      <c r="C9" s="41">
        <v>0.5</v>
      </c>
      <c r="D9" s="46">
        <v>0.5</v>
      </c>
      <c r="E9" s="47"/>
      <c r="F9" s="47"/>
      <c r="G9" s="48">
        <v>18709.98939736524</v>
      </c>
      <c r="H9" s="10"/>
      <c r="I9" s="42">
        <v>75.533333333333331</v>
      </c>
      <c r="J9" s="11">
        <v>1.6</v>
      </c>
      <c r="K9" s="11">
        <v>121</v>
      </c>
      <c r="L9" s="12">
        <v>33032.116184208564</v>
      </c>
      <c r="M9" s="13">
        <v>1772.6940493673465</v>
      </c>
      <c r="N9" s="14">
        <v>34804.81023357591</v>
      </c>
      <c r="O9" s="15"/>
      <c r="P9" s="57">
        <f t="shared" si="0"/>
        <v>53514.799630941154</v>
      </c>
      <c r="Q9" s="18"/>
      <c r="R9" s="61"/>
      <c r="S9" s="62"/>
      <c r="T9" s="15"/>
      <c r="U9" s="67"/>
      <c r="V9" s="16"/>
      <c r="W9" s="10"/>
      <c r="X9" s="52">
        <f t="shared" si="1"/>
        <v>53514.799630941154</v>
      </c>
      <c r="Y9" s="54">
        <v>55740.567351132544</v>
      </c>
      <c r="Z9" s="2"/>
    </row>
    <row r="10" spans="1:26" ht="15.6" x14ac:dyDescent="0.3">
      <c r="A10" s="10" t="s">
        <v>42</v>
      </c>
      <c r="B10" s="10" t="s">
        <v>43</v>
      </c>
      <c r="C10" s="41">
        <v>0.66700000000000004</v>
      </c>
      <c r="D10" s="46">
        <v>0.66700000000000004</v>
      </c>
      <c r="E10" s="47"/>
      <c r="F10" s="47"/>
      <c r="G10" s="48">
        <v>24959.125856085233</v>
      </c>
      <c r="H10" s="10"/>
      <c r="I10" s="42">
        <v>67</v>
      </c>
      <c r="J10" s="11">
        <v>1.3</v>
      </c>
      <c r="K10" s="11">
        <v>87</v>
      </c>
      <c r="L10" s="12">
        <v>23750.364529141698</v>
      </c>
      <c r="M10" s="13">
        <v>405.212722519198</v>
      </c>
      <c r="N10" s="14">
        <v>24155.577251660896</v>
      </c>
      <c r="O10" s="15"/>
      <c r="P10" s="57">
        <f t="shared" si="0"/>
        <v>49114.703107746129</v>
      </c>
      <c r="Q10" s="18"/>
      <c r="R10" s="61"/>
      <c r="S10" s="62"/>
      <c r="T10" s="15"/>
      <c r="U10" s="67"/>
      <c r="V10" s="16"/>
      <c r="W10" s="10"/>
      <c r="X10" s="52">
        <f t="shared" si="1"/>
        <v>49114.703107746129</v>
      </c>
      <c r="Y10" s="54">
        <v>50911.559372800941</v>
      </c>
      <c r="Z10" s="2"/>
    </row>
    <row r="11" spans="1:26" ht="15.6" x14ac:dyDescent="0.3">
      <c r="A11" s="10" t="s">
        <v>44</v>
      </c>
      <c r="B11" s="10" t="s">
        <v>45</v>
      </c>
      <c r="C11" s="41">
        <v>0.9</v>
      </c>
      <c r="D11" s="46">
        <v>0.9</v>
      </c>
      <c r="E11" s="47"/>
      <c r="F11" s="47"/>
      <c r="G11" s="48">
        <v>33677.980915257431</v>
      </c>
      <c r="H11" s="10"/>
      <c r="I11" s="42">
        <v>109.4</v>
      </c>
      <c r="J11" s="11">
        <v>1.8</v>
      </c>
      <c r="K11" s="11">
        <v>197</v>
      </c>
      <c r="L11" s="12">
        <v>53779.56106024039</v>
      </c>
      <c r="M11" s="13">
        <v>505.55340854592214</v>
      </c>
      <c r="N11" s="14">
        <v>54285.114468786313</v>
      </c>
      <c r="O11" s="15"/>
      <c r="P11" s="57">
        <f t="shared" si="0"/>
        <v>87963.095384043743</v>
      </c>
      <c r="Q11" s="18"/>
      <c r="R11" s="61"/>
      <c r="S11" s="62"/>
      <c r="T11" s="15"/>
      <c r="U11" s="67"/>
      <c r="V11" s="16"/>
      <c r="W11" s="10"/>
      <c r="X11" s="52">
        <f t="shared" si="1"/>
        <v>87963.095384043743</v>
      </c>
      <c r="Y11" s="54">
        <v>91529.290756617178</v>
      </c>
      <c r="Z11" s="2"/>
    </row>
    <row r="12" spans="1:26" ht="15.6" x14ac:dyDescent="0.3">
      <c r="A12" s="10" t="s">
        <v>46</v>
      </c>
      <c r="B12" s="10" t="s">
        <v>47</v>
      </c>
      <c r="C12" s="41">
        <v>2.5</v>
      </c>
      <c r="D12" s="46">
        <v>2.5</v>
      </c>
      <c r="E12" s="47"/>
      <c r="F12" s="47"/>
      <c r="G12" s="48">
        <v>93549.946986826195</v>
      </c>
      <c r="H12" s="10"/>
      <c r="I12" s="42">
        <v>203.93333333333334</v>
      </c>
      <c r="J12" s="11">
        <v>1.3</v>
      </c>
      <c r="K12" s="11">
        <v>265</v>
      </c>
      <c r="L12" s="12">
        <v>72343.064370374137</v>
      </c>
      <c r="M12" s="13">
        <v>4284.6006296258565</v>
      </c>
      <c r="N12" s="14">
        <v>76627.664999999994</v>
      </c>
      <c r="O12" s="15"/>
      <c r="P12" s="57">
        <f t="shared" si="0"/>
        <v>170177.61198682617</v>
      </c>
      <c r="Q12" s="18"/>
      <c r="R12" s="61"/>
      <c r="S12" s="62"/>
      <c r="T12" s="15"/>
      <c r="U12" s="67"/>
      <c r="V12" s="16"/>
      <c r="W12" s="10"/>
      <c r="X12" s="52">
        <f t="shared" si="1"/>
        <v>170177.61198682617</v>
      </c>
      <c r="Y12" s="54">
        <v>176180.32500000001</v>
      </c>
      <c r="Z12" s="2"/>
    </row>
    <row r="13" spans="1:26" ht="15.6" x14ac:dyDescent="0.3">
      <c r="A13" s="10" t="s">
        <v>48</v>
      </c>
      <c r="B13" s="10" t="s">
        <v>49</v>
      </c>
      <c r="C13" s="41">
        <v>0.5</v>
      </c>
      <c r="D13" s="49">
        <v>0.5</v>
      </c>
      <c r="E13" s="50"/>
      <c r="F13" s="50"/>
      <c r="G13" s="51">
        <v>18709.98939736524</v>
      </c>
      <c r="H13" s="10"/>
      <c r="I13" s="42">
        <v>50.6</v>
      </c>
      <c r="J13" s="11">
        <v>1.3</v>
      </c>
      <c r="K13" s="11">
        <v>66</v>
      </c>
      <c r="L13" s="12">
        <v>18017.517918659218</v>
      </c>
      <c r="M13" s="13">
        <v>0</v>
      </c>
      <c r="N13" s="14">
        <v>18017.517918659218</v>
      </c>
      <c r="O13" s="15"/>
      <c r="P13" s="58">
        <f t="shared" si="0"/>
        <v>36727.507316024457</v>
      </c>
      <c r="Q13" s="18"/>
      <c r="R13" s="63"/>
      <c r="S13" s="64"/>
      <c r="T13" s="15"/>
      <c r="U13" s="68"/>
      <c r="V13" s="69"/>
      <c r="W13" s="10"/>
      <c r="X13" s="52">
        <f t="shared" si="1"/>
        <v>36727.507316024457</v>
      </c>
      <c r="Y13" s="55">
        <v>37422.246175566266</v>
      </c>
      <c r="Z13" s="2"/>
    </row>
    <row r="14" spans="1:26" ht="15.6" x14ac:dyDescent="0.3">
      <c r="A14" s="10"/>
      <c r="B14" s="10"/>
      <c r="C14" s="10"/>
      <c r="D14" s="20">
        <f>SUM(D4:D13)</f>
        <v>6.5</v>
      </c>
      <c r="E14" s="21">
        <f>SUM(E4:E13)</f>
        <v>0.99999999999999989</v>
      </c>
      <c r="F14" s="21">
        <f>SUM(F4:F13)</f>
        <v>0</v>
      </c>
      <c r="G14" s="21">
        <f>SUM(G4:G13)</f>
        <v>271294.84626179596</v>
      </c>
      <c r="H14" s="21"/>
      <c r="I14" s="21">
        <f t="shared" ref="I14:N14" si="2">SUM(I4:I13)</f>
        <v>777.53333333333342</v>
      </c>
      <c r="J14" s="21">
        <f t="shared" si="2"/>
        <v>14.000000000000004</v>
      </c>
      <c r="K14" s="21">
        <f t="shared" si="2"/>
        <v>1152</v>
      </c>
      <c r="L14" s="21">
        <f t="shared" si="2"/>
        <v>314487.58548932453</v>
      </c>
      <c r="M14" s="21">
        <f t="shared" si="2"/>
        <v>10002.465859113174</v>
      </c>
      <c r="N14" s="21">
        <f t="shared" si="2"/>
        <v>324490.05134843767</v>
      </c>
      <c r="O14" s="21"/>
      <c r="P14" s="21">
        <f>SUM(P4:P13)</f>
        <v>595785.89761023375</v>
      </c>
      <c r="Q14" s="21"/>
      <c r="R14" s="21">
        <f>SUM(R4:R13)</f>
        <v>0</v>
      </c>
      <c r="S14" s="21">
        <f>SUM(S4:S13)</f>
        <v>0</v>
      </c>
      <c r="T14" s="21"/>
      <c r="U14" s="21">
        <f>SUM(U4:U13)</f>
        <v>0</v>
      </c>
      <c r="V14" s="21">
        <f>SUM(V4:V13)</f>
        <v>0</v>
      </c>
      <c r="W14" s="21"/>
      <c r="X14" s="21">
        <f>SUM(X4:X13)</f>
        <v>595785.89761023375</v>
      </c>
      <c r="Y14" s="22">
        <f>SUM(Y4:Y13)</f>
        <v>621249.28512911545</v>
      </c>
    </row>
    <row r="16" spans="1:26" x14ac:dyDescent="0.3">
      <c r="D16" s="8"/>
      <c r="G16" s="2"/>
      <c r="M16" s="2"/>
      <c r="X16" s="2"/>
    </row>
    <row r="17" spans="4:24" x14ac:dyDescent="0.3">
      <c r="M17" s="2"/>
      <c r="X17" s="2"/>
    </row>
    <row r="18" spans="4:24" x14ac:dyDescent="0.3">
      <c r="D18" s="2"/>
    </row>
    <row r="19" spans="4:24" x14ac:dyDescent="0.3">
      <c r="D19" s="2"/>
      <c r="M19" s="2"/>
    </row>
    <row r="20" spans="4:24" x14ac:dyDescent="0.3">
      <c r="M20" s="2"/>
    </row>
    <row r="21" spans="4:24" x14ac:dyDescent="0.3">
      <c r="D21" s="2"/>
      <c r="M21" s="2"/>
    </row>
  </sheetData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25"/>
  <sheetViews>
    <sheetView workbookViewId="0">
      <pane ySplit="3" topLeftCell="A4" activePane="bottomLeft" state="frozen"/>
      <selection activeCell="V13" sqref="V13"/>
      <selection pane="bottomLeft" activeCell="V13" sqref="V13"/>
    </sheetView>
  </sheetViews>
  <sheetFormatPr defaultRowHeight="14.4" x14ac:dyDescent="0.3"/>
  <cols>
    <col min="2" max="2" width="58" bestFit="1" customWidth="1"/>
    <col min="11" max="11" width="10.44140625" bestFit="1" customWidth="1"/>
  </cols>
  <sheetData>
    <row r="2" spans="1:13" x14ac:dyDescent="0.3">
      <c r="C2">
        <v>2022</v>
      </c>
      <c r="D2">
        <v>2023</v>
      </c>
      <c r="E2">
        <v>2024</v>
      </c>
      <c r="G2">
        <v>2022</v>
      </c>
      <c r="H2">
        <v>2023</v>
      </c>
      <c r="I2">
        <v>2024</v>
      </c>
      <c r="K2" t="s">
        <v>10</v>
      </c>
      <c r="L2" t="s">
        <v>11</v>
      </c>
      <c r="M2" t="s">
        <v>24</v>
      </c>
    </row>
    <row r="3" spans="1:13" ht="19.2" x14ac:dyDescent="0.5">
      <c r="C3" t="s">
        <v>9</v>
      </c>
      <c r="D3" s="3"/>
      <c r="E3" s="3"/>
      <c r="G3" t="s">
        <v>25</v>
      </c>
      <c r="K3" s="74" t="s">
        <v>53</v>
      </c>
      <c r="L3" s="74" t="s">
        <v>54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ht="19.2" customHeight="1" x14ac:dyDescent="0.3">
      <c r="A7" s="70" t="s">
        <v>30</v>
      </c>
      <c r="B7" s="70" t="s">
        <v>31</v>
      </c>
      <c r="C7" s="71">
        <v>18</v>
      </c>
      <c r="D7" s="71">
        <v>20</v>
      </c>
      <c r="E7" s="71">
        <v>18</v>
      </c>
      <c r="F7" s="70"/>
      <c r="G7" s="71">
        <v>28</v>
      </c>
      <c r="H7" s="71">
        <v>28</v>
      </c>
      <c r="I7" s="72">
        <v>27</v>
      </c>
      <c r="J7" s="70"/>
      <c r="K7" s="72">
        <v>11.200000000000001</v>
      </c>
      <c r="L7" s="72">
        <v>11.066666666666668</v>
      </c>
      <c r="M7" s="72">
        <v>22.266666666666669</v>
      </c>
    </row>
    <row r="8" spans="1:13" ht="19.2" customHeight="1" x14ac:dyDescent="0.3">
      <c r="A8" s="70" t="s">
        <v>32</v>
      </c>
      <c r="B8" s="70" t="s">
        <v>33</v>
      </c>
      <c r="C8" s="71">
        <v>100</v>
      </c>
      <c r="D8" s="71">
        <v>90</v>
      </c>
      <c r="E8" s="71">
        <v>90</v>
      </c>
      <c r="F8" s="70"/>
      <c r="G8" s="71">
        <v>190</v>
      </c>
      <c r="H8" s="71">
        <v>197</v>
      </c>
      <c r="I8" s="72">
        <v>199</v>
      </c>
      <c r="J8" s="70"/>
      <c r="K8" s="72">
        <v>55.999999999999993</v>
      </c>
      <c r="L8" s="72">
        <v>78.13333333333334</v>
      </c>
      <c r="M8" s="72">
        <v>134.13333333333333</v>
      </c>
    </row>
    <row r="9" spans="1:13" ht="19.2" customHeight="1" x14ac:dyDescent="0.3">
      <c r="A9" s="70" t="s">
        <v>34</v>
      </c>
      <c r="B9" s="70" t="s">
        <v>35</v>
      </c>
      <c r="C9" s="71">
        <v>20</v>
      </c>
      <c r="D9" s="71">
        <v>21</v>
      </c>
      <c r="E9" s="71">
        <v>22</v>
      </c>
      <c r="F9" s="70"/>
      <c r="G9" s="71">
        <v>58</v>
      </c>
      <c r="H9" s="71">
        <v>58</v>
      </c>
      <c r="I9" s="72">
        <v>59</v>
      </c>
      <c r="J9" s="70"/>
      <c r="K9" s="72">
        <v>12.6</v>
      </c>
      <c r="L9" s="72">
        <v>23.333333333333336</v>
      </c>
      <c r="M9" s="72">
        <v>35.933333333333337</v>
      </c>
    </row>
    <row r="10" spans="1:13" ht="19.2" customHeight="1" x14ac:dyDescent="0.3">
      <c r="A10" s="70" t="s">
        <v>36</v>
      </c>
      <c r="B10" s="70" t="s">
        <v>37</v>
      </c>
      <c r="C10" s="71">
        <v>37</v>
      </c>
      <c r="D10" s="71">
        <v>37</v>
      </c>
      <c r="E10" s="71">
        <v>37</v>
      </c>
      <c r="F10" s="70"/>
      <c r="G10" s="71">
        <v>110</v>
      </c>
      <c r="H10" s="71">
        <v>106</v>
      </c>
      <c r="I10" s="72">
        <v>106</v>
      </c>
      <c r="J10" s="70"/>
      <c r="K10" s="72">
        <v>22.2</v>
      </c>
      <c r="L10" s="72">
        <v>42.933333333333337</v>
      </c>
      <c r="M10" s="72">
        <v>65.13333333333334</v>
      </c>
    </row>
    <row r="11" spans="1:13" ht="19.2" customHeight="1" x14ac:dyDescent="0.3">
      <c r="A11" s="70" t="s">
        <v>38</v>
      </c>
      <c r="B11" s="70" t="s">
        <v>39</v>
      </c>
      <c r="C11" s="71">
        <v>12</v>
      </c>
      <c r="D11" s="71">
        <v>9</v>
      </c>
      <c r="E11" s="71">
        <v>9</v>
      </c>
      <c r="F11" s="70"/>
      <c r="G11" s="71">
        <v>19</v>
      </c>
      <c r="H11" s="71">
        <v>19</v>
      </c>
      <c r="I11" s="72">
        <v>19</v>
      </c>
      <c r="J11" s="70"/>
      <c r="K11" s="72">
        <v>6</v>
      </c>
      <c r="L11" s="72">
        <v>7.6000000000000005</v>
      </c>
      <c r="M11" s="72">
        <v>13.600000000000001</v>
      </c>
    </row>
    <row r="12" spans="1:13" ht="19.2" customHeight="1" x14ac:dyDescent="0.3">
      <c r="A12" s="70" t="s">
        <v>40</v>
      </c>
      <c r="B12" s="70" t="s">
        <v>41</v>
      </c>
      <c r="C12" s="71">
        <v>55</v>
      </c>
      <c r="D12" s="71">
        <v>53</v>
      </c>
      <c r="E12" s="71">
        <v>45</v>
      </c>
      <c r="F12" s="70"/>
      <c r="G12" s="71">
        <v>114</v>
      </c>
      <c r="H12" s="71">
        <v>114</v>
      </c>
      <c r="I12" s="72">
        <v>109</v>
      </c>
      <c r="J12" s="70"/>
      <c r="K12" s="72">
        <v>30.599999999999998</v>
      </c>
      <c r="L12" s="72">
        <v>44.933333333333337</v>
      </c>
      <c r="M12" s="72">
        <v>75.533333333333331</v>
      </c>
    </row>
    <row r="13" spans="1:13" ht="19.2" customHeight="1" x14ac:dyDescent="0.3">
      <c r="A13" s="70" t="s">
        <v>42</v>
      </c>
      <c r="B13" s="70" t="s">
        <v>43</v>
      </c>
      <c r="C13" s="71">
        <v>45</v>
      </c>
      <c r="D13" s="71">
        <v>37</v>
      </c>
      <c r="E13" s="73">
        <v>37</v>
      </c>
      <c r="F13" s="70"/>
      <c r="G13" s="71">
        <v>110</v>
      </c>
      <c r="H13" s="71">
        <v>110</v>
      </c>
      <c r="I13" s="73">
        <v>104</v>
      </c>
      <c r="J13" s="70"/>
      <c r="K13" s="72">
        <v>23.799999999999997</v>
      </c>
      <c r="L13" s="72">
        <v>43.2</v>
      </c>
      <c r="M13" s="72">
        <v>67</v>
      </c>
    </row>
    <row r="14" spans="1:13" ht="19.2" customHeight="1" x14ac:dyDescent="0.3">
      <c r="A14" s="70" t="s">
        <v>44</v>
      </c>
      <c r="B14" s="70" t="s">
        <v>45</v>
      </c>
      <c r="C14" s="71">
        <v>78</v>
      </c>
      <c r="D14" s="71">
        <v>85</v>
      </c>
      <c r="E14" s="71">
        <v>70</v>
      </c>
      <c r="F14" s="70"/>
      <c r="G14" s="71">
        <v>163</v>
      </c>
      <c r="H14" s="71">
        <v>156</v>
      </c>
      <c r="I14" s="72">
        <v>152</v>
      </c>
      <c r="J14" s="70"/>
      <c r="K14" s="72">
        <v>46.6</v>
      </c>
      <c r="L14" s="72">
        <v>62.800000000000004</v>
      </c>
      <c r="M14" s="72">
        <v>109.4</v>
      </c>
    </row>
    <row r="15" spans="1:13" ht="19.2" customHeight="1" x14ac:dyDescent="0.3">
      <c r="A15" s="70" t="s">
        <v>46</v>
      </c>
      <c r="B15" s="70" t="s">
        <v>47</v>
      </c>
      <c r="C15" s="71">
        <v>86</v>
      </c>
      <c r="D15" s="71">
        <v>112</v>
      </c>
      <c r="E15" s="71">
        <v>123</v>
      </c>
      <c r="F15" s="70"/>
      <c r="G15" s="71">
        <v>370</v>
      </c>
      <c r="H15" s="71">
        <v>352</v>
      </c>
      <c r="I15" s="72">
        <v>326</v>
      </c>
      <c r="J15" s="70"/>
      <c r="K15" s="72">
        <v>64.2</v>
      </c>
      <c r="L15" s="72">
        <v>139.73333333333332</v>
      </c>
      <c r="M15" s="72">
        <v>203.93333333333334</v>
      </c>
    </row>
    <row r="16" spans="1:13" ht="19.2" customHeight="1" x14ac:dyDescent="0.3">
      <c r="A16" s="70" t="s">
        <v>48</v>
      </c>
      <c r="B16" s="70" t="s">
        <v>49</v>
      </c>
      <c r="C16" s="71">
        <v>35</v>
      </c>
      <c r="D16" s="71">
        <v>32</v>
      </c>
      <c r="E16" s="71">
        <v>38</v>
      </c>
      <c r="F16" s="70"/>
      <c r="G16" s="71">
        <v>71</v>
      </c>
      <c r="H16" s="71">
        <v>74</v>
      </c>
      <c r="I16" s="72">
        <v>77</v>
      </c>
      <c r="J16" s="70"/>
      <c r="K16" s="72">
        <v>21</v>
      </c>
      <c r="L16" s="72">
        <v>29.6</v>
      </c>
      <c r="M16" s="72">
        <v>50.6</v>
      </c>
    </row>
    <row r="17" spans="3:12" ht="19.2" x14ac:dyDescent="0.5">
      <c r="C17" s="4"/>
      <c r="D17" s="4"/>
      <c r="G17" s="4"/>
      <c r="H17" s="4"/>
      <c r="I17" s="9"/>
      <c r="K17" s="7"/>
      <c r="L17" s="7"/>
    </row>
    <row r="18" spans="3:12" ht="19.2" x14ac:dyDescent="0.5">
      <c r="C18" s="5"/>
      <c r="D18" s="4"/>
      <c r="G18" s="4"/>
      <c r="H18" s="4"/>
      <c r="I18" s="9"/>
      <c r="K18" s="7"/>
      <c r="L18" s="7"/>
    </row>
    <row r="19" spans="3:12" ht="19.2" x14ac:dyDescent="0.5">
      <c r="C19" s="4"/>
      <c r="D19" s="4"/>
      <c r="G19" s="4"/>
      <c r="H19" s="4"/>
      <c r="I19" s="9"/>
      <c r="K19" s="7"/>
      <c r="L19" s="7"/>
    </row>
    <row r="20" spans="3:12" ht="19.2" x14ac:dyDescent="0.5">
      <c r="C20" s="4"/>
      <c r="D20" s="4"/>
      <c r="G20" s="4"/>
      <c r="H20" s="4"/>
      <c r="I20" s="9"/>
      <c r="K20" s="7"/>
      <c r="L20" s="7"/>
    </row>
    <row r="21" spans="3:12" ht="19.2" x14ac:dyDescent="0.5">
      <c r="C21" s="6"/>
      <c r="D21" s="4"/>
      <c r="G21" s="4"/>
      <c r="H21" s="4"/>
      <c r="I21" s="9"/>
      <c r="K21" s="7"/>
      <c r="L21" s="7"/>
    </row>
    <row r="22" spans="3:12" ht="19.2" x14ac:dyDescent="0.5">
      <c r="C22" s="4"/>
      <c r="D22" s="4"/>
      <c r="G22" s="4"/>
      <c r="H22" s="4"/>
      <c r="I22" s="9"/>
      <c r="K22" s="7"/>
      <c r="L22" s="7"/>
    </row>
    <row r="23" spans="3:12" ht="19.2" x14ac:dyDescent="0.5">
      <c r="C23" s="4"/>
      <c r="D23" s="4"/>
      <c r="G23" s="4"/>
      <c r="H23" s="4"/>
      <c r="I23" s="9"/>
      <c r="K23" s="7"/>
      <c r="L23" s="7"/>
    </row>
    <row r="24" spans="3:12" ht="19.2" x14ac:dyDescent="0.5">
      <c r="C24" s="4"/>
      <c r="D24" s="4"/>
      <c r="G24" s="4"/>
      <c r="H24" s="4"/>
      <c r="I24" s="9"/>
      <c r="K24" s="7"/>
      <c r="L24" s="7"/>
    </row>
    <row r="25" spans="3:12" ht="19.2" x14ac:dyDescent="0.5">
      <c r="C25" s="4"/>
      <c r="D25" s="4"/>
      <c r="G25" s="4"/>
      <c r="H25" s="4"/>
      <c r="I25" s="9"/>
      <c r="K25" s="7"/>
      <c r="L25" s="7"/>
    </row>
  </sheetData>
  <pageMargins left="0.7" right="0.7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427115ea432745b16c5fe7c60d2cdd81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c424763776db273354ea10d8959197be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953F70-2DD0-4394-8BBB-76A608837C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B740E2-0D14-4FCE-AAD8-F03E04F7FB48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f6c8b9c6-be5c-47cb-9f06-60e2bd81f763"/>
    <ds:schemaRef ds:uri="f3a3f4af-9df9-4e1d-8c69-a33c6e733a58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2026-04-01T17:38:26Z</cp:lastPrinted>
  <dcterms:created xsi:type="dcterms:W3CDTF">2020-05-22T08:08:16Z</dcterms:created>
  <dcterms:modified xsi:type="dcterms:W3CDTF">2026-04-01T17:38:37Z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